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en_skoroszyt" defaultThemeVersion="124226"/>
  <bookViews>
    <workbookView xWindow="240" yWindow="120" windowWidth="15600" windowHeight="6990" activeTab="1"/>
  </bookViews>
  <sheets>
    <sheet name="TŻ, BŻ,TOW stopień I" sheetId="8" r:id="rId1"/>
    <sheet name="TŻ stopień II semestr 1" sheetId="5" r:id="rId2"/>
    <sheet name="TŻ stopień II semestr 2" sheetId="6" r:id="rId3"/>
    <sheet name="TŻ stopień II semestr 3" sheetId="7" r:id="rId4"/>
    <sheet name="Arkusz2" sheetId="2" r:id="rId5"/>
    <sheet name="Arkusz3" sheetId="3" r:id="rId6"/>
  </sheets>
  <definedNames/>
  <calcPr calcId="125725"/>
</workbook>
</file>

<file path=xl/sharedStrings.xml><?xml version="1.0" encoding="utf-8"?>
<sst xmlns="http://schemas.openxmlformats.org/spreadsheetml/2006/main" count="171" uniqueCount="64">
  <si>
    <t>Seminarium Magisterske INŻ1.10, TECHN1.9, BIO1.9</t>
  </si>
  <si>
    <t xml:space="preserve">specjalizacja: INŻYNIERIA ŻYWNOŚCI </t>
  </si>
  <si>
    <t>specjalizacje: TECHNOLOGIA I OCENA MIĘSA, TECHNOLOGIA I OCENA OWOCÓW I WARZYW, TECHNOLOGIA I OCENA TŁUSZCZÓW I KONCENTRATÓW SPOŻYWCZYCH, TECHNOLOGIA I OCENA ZBÓŻ</t>
  </si>
  <si>
    <t>specjalizacje: BIOTECHNOLOGIA I MIKROBIOLOGIA ŻYWNOŚCI, BIOTECHNOLOGIA MLEKA, OCENA JAKOŚCI ŻYWNOŚCI</t>
  </si>
  <si>
    <t xml:space="preserve">Rok adakemicki: </t>
  </si>
  <si>
    <t>Lp.</t>
  </si>
  <si>
    <t>Nazwisko i imię</t>
  </si>
  <si>
    <t>grupa</t>
  </si>
  <si>
    <t xml:space="preserve">sem1 </t>
  </si>
  <si>
    <t>sem2</t>
  </si>
  <si>
    <t>sem3</t>
  </si>
  <si>
    <t>sem4</t>
  </si>
  <si>
    <t>sem5</t>
  </si>
  <si>
    <t>sem6</t>
  </si>
  <si>
    <t>sem7</t>
  </si>
  <si>
    <t>AKTYWNOŚĆ</t>
  </si>
  <si>
    <t>PREZENTACJE</t>
  </si>
  <si>
    <t>Prezent 1</t>
  </si>
  <si>
    <t>Prezent 2</t>
  </si>
  <si>
    <t>OCENA</t>
  </si>
  <si>
    <t>PODSUMOWANIE</t>
  </si>
  <si>
    <t>aktywność punkty</t>
  </si>
  <si>
    <t>prezentacje punkty</t>
  </si>
  <si>
    <t>Aktywność: max 4 pkt, min 2 pkt</t>
  </si>
  <si>
    <t>Prezentacje: max 8 pkt (=2x4punkty), min 4,5 pkt</t>
  </si>
  <si>
    <t>Suma punkty</t>
  </si>
  <si>
    <t>Ocena formuła</t>
  </si>
  <si>
    <t>6,5-7,0 dostateczny</t>
  </si>
  <si>
    <t>7,5-8 dostateczny plus</t>
  </si>
  <si>
    <t>8,5-10,0 dobry</t>
  </si>
  <si>
    <t>10,5-11 dobry plus</t>
  </si>
  <si>
    <t>11,5-12 bardzo dobry</t>
  </si>
  <si>
    <t>semetr letni</t>
  </si>
  <si>
    <t>AKTYWNOŚĆ wpisujeny nb lub punkty za aktywność</t>
  </si>
  <si>
    <t>Prezent 3</t>
  </si>
  <si>
    <t>sem8</t>
  </si>
  <si>
    <t>sem9</t>
  </si>
  <si>
    <t>sem10</t>
  </si>
  <si>
    <t>sem11</t>
  </si>
  <si>
    <t>sem12</t>
  </si>
  <si>
    <t>sem13</t>
  </si>
  <si>
    <t>sem14</t>
  </si>
  <si>
    <t>sem15</t>
  </si>
  <si>
    <t>9,5-10,5 dostateczny</t>
  </si>
  <si>
    <t>11-12,5 dostateczny plus</t>
  </si>
  <si>
    <t>13-14 dobry</t>
  </si>
  <si>
    <t>14,5-16 dobry plus</t>
  </si>
  <si>
    <t>16,5-18 bardzo dobry</t>
  </si>
  <si>
    <t>Aktywność: max 6 pkt, min 3pkt</t>
  </si>
  <si>
    <t>Prezentacje: max 12 pkt (=3x4punkty), min 6,5 pkt</t>
  </si>
  <si>
    <t>Seminarium Magisterske INŻ2.10, TECHN2.10, BIO2.10</t>
  </si>
  <si>
    <t>Seminarium Magisterske INŻ3.3, TECHN3.3, BIO3.3</t>
  </si>
  <si>
    <t>Kierunek: TECHNOLOGIA ŻYWNOŚCI I ŻYWIENIE CZŁOWIEKA</t>
  </si>
  <si>
    <t xml:space="preserve">kierunek: BEZPIECZEŃSTWO ŻYWNOŚCI </t>
  </si>
  <si>
    <t>kierunek: TOWAROZNAWSTWO</t>
  </si>
  <si>
    <t>Seminarium DyplomoweTŻ Ist7.3, BŻ Ist 7.2, Tow Ist 7.3</t>
  </si>
  <si>
    <t>Prezent 4</t>
  </si>
  <si>
    <t>8-9 dostateczny</t>
  </si>
  <si>
    <t>9,5-10,5 dostateczny plus</t>
  </si>
  <si>
    <t>11-12 dobry</t>
  </si>
  <si>
    <t>12,5-13,5 dobry plus</t>
  </si>
  <si>
    <t>14-15 bardzo dobry</t>
  </si>
  <si>
    <t>Aktywność: max 5 pkt, min 2,5 pkt</t>
  </si>
  <si>
    <t>Prezentacje: max 10 pkt (=3x2punkty+1x4pkt), min 5,5 pkt</t>
  </si>
</sst>
</file>

<file path=xl/styles.xml><?xml version="1.0" encoding="utf-8"?>
<styleSheet xmlns="http://schemas.openxmlformats.org/spreadsheetml/2006/main">
  <numFmts count="1"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32" xfId="0" applyFont="1" applyBorder="1"/>
    <xf numFmtId="0" fontId="2" fillId="0" borderId="0" xfId="0" applyFont="1" applyBorder="1"/>
    <xf numFmtId="0" fontId="2" fillId="0" borderId="33" xfId="0" applyFont="1" applyBorder="1"/>
    <xf numFmtId="0" fontId="4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5" xfId="0" applyFont="1" applyBorder="1" applyAlignment="1">
      <alignment wrapText="1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5" fillId="2" borderId="40" xfId="0" applyFont="1" applyFill="1" applyBorder="1"/>
    <xf numFmtId="0" fontId="5" fillId="2" borderId="41" xfId="0" applyFont="1" applyFill="1" applyBorder="1"/>
    <xf numFmtId="0" fontId="5" fillId="2" borderId="42" xfId="0" applyFont="1" applyFill="1" applyBorder="1"/>
    <xf numFmtId="0" fontId="6" fillId="2" borderId="43" xfId="0" applyFont="1" applyFill="1" applyBorder="1" applyAlignment="1">
      <alignment vertical="center"/>
    </xf>
    <xf numFmtId="0" fontId="5" fillId="3" borderId="40" xfId="0" applyFont="1" applyFill="1" applyBorder="1"/>
    <xf numFmtId="0" fontId="5" fillId="3" borderId="41" xfId="0" applyFont="1" applyFill="1" applyBorder="1"/>
    <xf numFmtId="0" fontId="5" fillId="3" borderId="42" xfId="0" applyFont="1" applyFill="1" applyBorder="1"/>
    <xf numFmtId="0" fontId="6" fillId="3" borderId="43" xfId="0" applyFont="1" applyFill="1" applyBorder="1" applyAlignment="1">
      <alignment vertical="center"/>
    </xf>
    <xf numFmtId="0" fontId="5" fillId="4" borderId="40" xfId="0" applyFont="1" applyFill="1" applyBorder="1"/>
    <xf numFmtId="0" fontId="5" fillId="4" borderId="41" xfId="0" applyFont="1" applyFill="1" applyBorder="1"/>
    <xf numFmtId="0" fontId="5" fillId="4" borderId="42" xfId="0" applyFont="1" applyFill="1" applyBorder="1"/>
    <xf numFmtId="0" fontId="6" fillId="4" borderId="43" xfId="0" applyFont="1" applyFill="1" applyBorder="1" applyAlignment="1">
      <alignment vertical="center"/>
    </xf>
    <xf numFmtId="0" fontId="5" fillId="5" borderId="40" xfId="0" applyFont="1" applyFill="1" applyBorder="1"/>
    <xf numFmtId="0" fontId="5" fillId="5" borderId="41" xfId="0" applyFont="1" applyFill="1" applyBorder="1"/>
    <xf numFmtId="0" fontId="5" fillId="5" borderId="42" xfId="0" applyFont="1" applyFill="1" applyBorder="1"/>
    <xf numFmtId="0" fontId="6" fillId="5" borderId="43" xfId="0" applyFont="1" applyFill="1" applyBorder="1" applyAlignment="1">
      <alignment vertical="center"/>
    </xf>
    <xf numFmtId="0" fontId="5" fillId="2" borderId="29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9"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numFmt numFmtId="177" formatCode="General"/>
    </dxf>
    <dxf>
      <font>
        <i val="0"/>
        <u val="none"/>
        <strike val="0"/>
        <sz val="10"/>
        <name val="Arial Narrow"/>
        <color rgb="FFFF0000"/>
      </font>
      <border>
        <left style="medium"/>
        <right style="medium"/>
        <top/>
        <bottom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 style="medium"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border>
        <left style="medium"/>
        <right/>
        <top style="medium"/>
        <bottom style="medium"/>
        <vertical/>
        <horizontal style="medium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medium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medium"/>
        <right style="thin"/>
        <top style="thin"/>
        <bottom style="thin"/>
        <vertical style="thin"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</dxf>
    <dxf>
      <border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/>
        <bottom/>
      </border>
    </dxf>
    <dxf>
      <font>
        <i val="0"/>
        <u val="none"/>
        <strike val="0"/>
        <sz val="10"/>
        <name val="Arial Narrow"/>
      </font>
      <numFmt numFmtId="177" formatCode="General"/>
    </dxf>
    <dxf>
      <font>
        <i val="0"/>
        <u val="none"/>
        <strike val="0"/>
        <sz val="10"/>
        <name val="Arial Narrow"/>
        <color rgb="FFFF0000"/>
      </font>
      <border>
        <left style="medium"/>
        <right style="medium"/>
        <top/>
        <bottom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 style="medium"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border>
        <left style="medium"/>
        <right/>
        <top style="medium"/>
        <bottom style="medium"/>
        <vertical/>
        <horizontal style="medium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medium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medium"/>
        <right style="thin"/>
        <top style="thin"/>
        <bottom style="thin"/>
        <vertical style="thin"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</dxf>
    <dxf>
      <border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/>
        <bottom/>
      </border>
    </dxf>
    <dxf>
      <font>
        <i val="0"/>
        <u val="none"/>
        <strike val="0"/>
        <sz val="10"/>
        <name val="Arial Narrow"/>
      </font>
      <numFmt numFmtId="177" formatCode="General"/>
    </dxf>
    <dxf>
      <font>
        <i val="0"/>
        <u val="none"/>
        <strike val="0"/>
        <sz val="10"/>
        <name val="Arial Narrow"/>
        <color rgb="FFFF0000"/>
      </font>
      <border>
        <left style="medium"/>
        <right style="medium"/>
        <top/>
        <bottom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 style="medium"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  <vertical/>
        <horizontal style="medium"/>
      </border>
    </dxf>
    <dxf>
      <font>
        <i val="0"/>
        <u val="none"/>
        <strike val="0"/>
        <sz val="10"/>
        <name val="Arial Narrow"/>
      </font>
      <border>
        <left style="medium"/>
        <right/>
        <top style="medium"/>
        <bottom style="medium"/>
        <vertical/>
        <horizontal style="medium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medium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medium"/>
        <right style="thin"/>
        <top style="thin"/>
        <bottom style="thin"/>
        <vertical style="thin"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</dxf>
    <dxf>
      <border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/>
        <bottom/>
      </border>
    </dxf>
    <dxf>
      <font>
        <i val="0"/>
        <u val="none"/>
        <strike val="0"/>
        <sz val="10"/>
        <name val="Arial Narrow"/>
      </font>
      <numFmt numFmtId="177" formatCode="General"/>
    </dxf>
    <dxf>
      <font>
        <i val="0"/>
        <u val="none"/>
        <strike val="0"/>
        <sz val="10"/>
        <name val="Arial Narrow"/>
        <color rgb="FFFF0000"/>
      </font>
      <border>
        <left style="medium"/>
        <right style="medium"/>
        <top/>
        <bottom/>
      </border>
    </dxf>
    <dxf>
      <font>
        <i val="0"/>
        <u val="none"/>
        <strike val="0"/>
        <sz val="10"/>
        <name val="Arial Narrow"/>
      </font>
      <border>
        <left/>
        <right style="medium"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numFmt numFmtId="177" formatCode="General"/>
      <border>
        <left style="medium"/>
        <right/>
        <top style="medium"/>
        <bottom style="medium"/>
      </border>
    </dxf>
    <dxf>
      <font>
        <i val="0"/>
        <u val="none"/>
        <strike val="0"/>
        <sz val="10"/>
        <name val="Arial Narrow"/>
      </font>
      <border>
        <left style="thin"/>
        <right style="medium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medium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 Narrow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 Narrow"/>
      </font>
      <border>
        <left style="thin"/>
        <right style="medium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Arial Narrow"/>
      </font>
      <border>
        <left style="medium"/>
        <right style="thin"/>
        <top style="thin"/>
        <bottom style="thin"/>
        <vertical style="thin"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</dxf>
    <dxf>
      <border>
        <bottom style="thin">
          <color rgb="FF000000"/>
        </bottom>
      </border>
    </dxf>
    <dxf>
      <font>
        <i val="0"/>
        <u val="none"/>
        <strike val="0"/>
        <sz val="10"/>
        <name val="Arial Narrow"/>
      </font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2425" displayName="Tabela2425" ref="A11:AA44" totalsRowShown="0" headerRowDxfId="118" dataDxfId="116" tableBorderDxfId="115" headerRowBorderDxfId="117" totalsRowBorderDxfId="114">
  <tableColumns count="27">
    <tableColumn id="1" name="Lp." dataDxfId="113"/>
    <tableColumn id="2" name="Nazwisko i imię" dataDxfId="112"/>
    <tableColumn id="3" name="grupa" dataDxfId="111"/>
    <tableColumn id="4" name="sem1 " dataDxfId="110"/>
    <tableColumn id="5" name="sem2" dataDxfId="109"/>
    <tableColumn id="6" name="sem3" dataDxfId="108"/>
    <tableColumn id="7" name="sem4" dataDxfId="107"/>
    <tableColumn id="23" name="sem5" dataDxfId="106"/>
    <tableColumn id="24" name="sem6" dataDxfId="105"/>
    <tableColumn id="20" name="sem7" dataDxfId="104"/>
    <tableColumn id="22" name="sem8" dataDxfId="103"/>
    <tableColumn id="13" name="sem9" dataDxfId="102"/>
    <tableColumn id="25" name="sem10" dataDxfId="101"/>
    <tableColumn id="26" name="sem11" dataDxfId="100"/>
    <tableColumn id="19" name="sem12" dataDxfId="99"/>
    <tableColumn id="8" name="sem13" dataDxfId="98"/>
    <tableColumn id="9" name="sem14" dataDxfId="97"/>
    <tableColumn id="10" name="sem15" dataDxfId="96"/>
    <tableColumn id="14" name="Prezent 1" dataDxfId="95"/>
    <tableColumn id="27" name="Prezent 2" dataDxfId="94"/>
    <tableColumn id="12" name="Prezent 3" dataDxfId="93"/>
    <tableColumn id="15" name="Prezent 4" dataDxfId="92"/>
    <tableColumn id="17" name="aktywność punkty" dataDxfId="91">
      <calculatedColumnFormula>SUM(Tabela2425[[#This Row],[sem1 ]:[sem15]])</calculatedColumnFormula>
    </tableColumn>
    <tableColumn id="18" name="prezentacje punkty" dataDxfId="90">
      <calculatedColumnFormula>SUM(Tabela2425[[#This Row],[Prezent 1]:[Prezent 4]])</calculatedColumnFormula>
    </tableColumn>
    <tableColumn id="16" name="Suma punkty" dataDxfId="89">
      <calculatedColumnFormula>Tabela2425[[#This Row],[aktywność punkty]]+Tabela2425[[#This Row],[prezentacje punkty]]</calculatedColumnFormula>
    </tableColumn>
    <tableColumn id="21" name="OCENA" dataDxfId="88"/>
    <tableColumn id="11" name="Ocena formuła" dataDxfId="87">
      <calculatedColumnFormula>IF(Y12&gt;13.5,"5",IF(Y12&gt;12,"4,5",IF(Y12&gt;10.5,"4",IF(Y12&gt;9,"3,5",IF(Y12&gt;7.5,"3","2")))))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A11:T44" totalsRowShown="0" headerRowDxfId="86" dataDxfId="84" tableBorderDxfId="83" headerRowBorderDxfId="85" totalsRowBorderDxfId="82">
  <tableColumns count="20">
    <tableColumn id="1" name="Lp." dataDxfId="81"/>
    <tableColumn id="2" name="Nazwisko i imię" dataDxfId="80"/>
    <tableColumn id="3" name="grupa" dataDxfId="79"/>
    <tableColumn id="4" name="sem1 " dataDxfId="78"/>
    <tableColumn id="5" name="sem2" dataDxfId="77"/>
    <tableColumn id="6" name="sem3" dataDxfId="76"/>
    <tableColumn id="7" name="sem4" dataDxfId="75"/>
    <tableColumn id="12" name="sem5" dataDxfId="2"/>
    <tableColumn id="13" name="sem6" dataDxfId="1"/>
    <tableColumn id="19" name="sem7" dataDxfId="0"/>
    <tableColumn id="8" name="sem8" dataDxfId="74"/>
    <tableColumn id="9" name="sem9" dataDxfId="73"/>
    <tableColumn id="10" name="sem10" dataDxfId="72"/>
    <tableColumn id="14" name="Prezent 1" dataDxfId="71"/>
    <tableColumn id="15" name="Prezent 2" dataDxfId="70"/>
    <tableColumn id="17" name="aktywność punkty" dataDxfId="69">
      <calculatedColumnFormula>SUM(Tabela24[[#This Row],[sem1 ]:[sem10]])</calculatedColumnFormula>
    </tableColumn>
    <tableColumn id="18" name="prezentacje punkty" dataDxfId="68">
      <calculatedColumnFormula>SUM(Tabela24[[#This Row],[Prezent 1]:[Prezent 2]])</calculatedColumnFormula>
    </tableColumn>
    <tableColumn id="16" name="Suma punkty" dataDxfId="67"/>
    <tableColumn id="21" name="OCENA" dataDxfId="66"/>
    <tableColumn id="11" name="Ocena formuła" dataDxfId="65">
      <calculatedColumnFormula>IF(R12&gt;11,"5",IF(R12&gt;10,"4,5",IF(R12&gt;8,"4",IF(R12&gt;7,"3,5",IF(R12&gt;6,"3","2")))))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Tabela242" displayName="Tabela242" ref="A11:Z44" totalsRowShown="0" headerRowDxfId="64" dataDxfId="62" tableBorderDxfId="61" headerRowBorderDxfId="63" totalsRowBorderDxfId="60">
  <tableColumns count="26">
    <tableColumn id="1" name="Lp." dataDxfId="59"/>
    <tableColumn id="2" name="Nazwisko i imię" dataDxfId="58"/>
    <tableColumn id="3" name="grupa" dataDxfId="57"/>
    <tableColumn id="4" name="sem1 " dataDxfId="56"/>
    <tableColumn id="5" name="sem2" dataDxfId="55"/>
    <tableColumn id="6" name="sem3" dataDxfId="54"/>
    <tableColumn id="7" name="sem4" dataDxfId="53"/>
    <tableColumn id="23" name="sem5" dataDxfId="52"/>
    <tableColumn id="24" name="sem6" dataDxfId="51"/>
    <tableColumn id="20" name="sem7" dataDxfId="50"/>
    <tableColumn id="22" name="sem8" dataDxfId="49"/>
    <tableColumn id="13" name="sem9" dataDxfId="48"/>
    <tableColumn id="25" name="sem10" dataDxfId="47"/>
    <tableColumn id="26" name="sem11" dataDxfId="46"/>
    <tableColumn id="19" name="sem12" dataDxfId="45"/>
    <tableColumn id="8" name="sem13" dataDxfId="44"/>
    <tableColumn id="9" name="sem14" dataDxfId="43"/>
    <tableColumn id="10" name="sem15" dataDxfId="42"/>
    <tableColumn id="14" name="Prezent 1" dataDxfId="41"/>
    <tableColumn id="12" name="Prezent 2" dataDxfId="40"/>
    <tableColumn id="15" name="Prezent 3" dataDxfId="39"/>
    <tableColumn id="17" name="aktywność punkty" dataDxfId="38">
      <calculatedColumnFormula>SUM(Tabela242[[#This Row],[sem1 ]:[sem15]])</calculatedColumnFormula>
    </tableColumn>
    <tableColumn id="18" name="prezentacje punkty" dataDxfId="37">
      <calculatedColumnFormula>SUM(Tabela242[[#This Row],[Prezent 1]:[Prezent 3]])</calculatedColumnFormula>
    </tableColumn>
    <tableColumn id="16" name="Suma punkty" dataDxfId="36">
      <calculatedColumnFormula>Tabela242[[#This Row],[aktywność punkty]]+Tabela242[[#This Row],[prezentacje punkty]]</calculatedColumnFormula>
    </tableColumn>
    <tableColumn id="21" name="OCENA" dataDxfId="35"/>
    <tableColumn id="11" name="Ocena formuła" dataDxfId="34">
      <calculatedColumnFormula>IF(X12&gt;16,"5",IF(X12&gt;14,"4,5",IF(X12&gt;12.5,"4",IF(X12&gt;10.5,"3,5",IF(X12&gt;9,"3","2")))))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2" name="Tabela2423" displayName="Tabela2423" ref="A11:Z44" totalsRowShown="0" headerRowDxfId="33" dataDxfId="31" tableBorderDxfId="30" headerRowBorderDxfId="32" totalsRowBorderDxfId="29">
  <tableColumns count="26">
    <tableColumn id="1" name="Lp." dataDxfId="28"/>
    <tableColumn id="2" name="Nazwisko i imię" dataDxfId="27"/>
    <tableColumn id="3" name="grupa" dataDxfId="26"/>
    <tableColumn id="4" name="sem1 " dataDxfId="25"/>
    <tableColumn id="5" name="sem2" dataDxfId="24"/>
    <tableColumn id="6" name="sem3" dataDxfId="23"/>
    <tableColumn id="7" name="sem4" dataDxfId="22"/>
    <tableColumn id="23" name="sem5" dataDxfId="21"/>
    <tableColumn id="24" name="sem6" dataDxfId="20"/>
    <tableColumn id="20" name="sem7" dataDxfId="19"/>
    <tableColumn id="22" name="sem8" dataDxfId="18"/>
    <tableColumn id="13" name="sem9" dataDxfId="17"/>
    <tableColumn id="25" name="sem10" dataDxfId="16"/>
    <tableColumn id="26" name="sem11" dataDxfId="15"/>
    <tableColumn id="19" name="sem12" dataDxfId="14"/>
    <tableColumn id="8" name="sem13" dataDxfId="13"/>
    <tableColumn id="9" name="sem14" dataDxfId="12"/>
    <tableColumn id="10" name="sem15" dataDxfId="11"/>
    <tableColumn id="14" name="Prezent 1" dataDxfId="10"/>
    <tableColumn id="12" name="Prezent 2" dataDxfId="9"/>
    <tableColumn id="15" name="Prezent 3" dataDxfId="8"/>
    <tableColumn id="17" name="aktywność punkty" dataDxfId="7">
      <calculatedColumnFormula>SUM(Tabela2423[[#This Row],[sem1 ]:[sem15]])</calculatedColumnFormula>
    </tableColumn>
    <tableColumn id="18" name="prezentacje punkty" dataDxfId="6">
      <calculatedColumnFormula>SUM(Tabela2423[[#This Row],[Prezent 1]:[Prezent 3]])</calculatedColumnFormula>
    </tableColumn>
    <tableColumn id="16" name="Suma punkty" dataDxfId="5">
      <calculatedColumnFormula>Tabela2423[[#This Row],[aktywność punkty]]+Tabela2423[[#This Row],[prezentacje punkty]]</calculatedColumnFormula>
    </tableColumn>
    <tableColumn id="21" name="OCENA" dataDxfId="4"/>
    <tableColumn id="11" name="Ocena formuła" dataDxfId="3">
      <calculatedColumnFormula>IF(X12&gt;16,"5",IF(X12&gt;14,"4,5",IF(X12&gt;12.5,"4",IF(X12&gt;10.5,"3,5",IF(X12&gt;9,"3","2")))))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C44"/>
  <sheetViews>
    <sheetView workbookViewId="0" topLeftCell="A1">
      <selection activeCell="J18" sqref="J18"/>
    </sheetView>
  </sheetViews>
  <sheetFormatPr defaultColWidth="9.140625" defaultRowHeight="15"/>
  <cols>
    <col min="1" max="1" width="6.8515625" style="1" customWidth="1"/>
    <col min="2" max="2" width="41.8515625" style="1" customWidth="1"/>
    <col min="3" max="3" width="6.00390625" style="1" customWidth="1"/>
    <col min="4" max="18" width="5.7109375" style="1" customWidth="1"/>
    <col min="19" max="22" width="8.7109375" style="1" customWidth="1"/>
    <col min="23" max="24" width="11.421875" style="1" customWidth="1"/>
    <col min="25" max="25" width="9.421875" style="1" customWidth="1"/>
    <col min="26" max="26" width="9.140625" style="3" customWidth="1"/>
    <col min="27" max="16384" width="9.140625" style="1" customWidth="1"/>
  </cols>
  <sheetData>
    <row r="1" ht="13.5" thickBot="1"/>
    <row r="2" spans="2:29" ht="15">
      <c r="B2" s="2" t="s">
        <v>55</v>
      </c>
      <c r="C2" s="2"/>
      <c r="D2" s="2"/>
      <c r="E2" s="2"/>
      <c r="F2" s="2"/>
      <c r="Z2" s="32" t="s">
        <v>57</v>
      </c>
      <c r="AA2" s="33"/>
      <c r="AB2" s="33"/>
      <c r="AC2" s="34"/>
    </row>
    <row r="3" spans="2:29" ht="15">
      <c r="B3" s="1" t="s">
        <v>52</v>
      </c>
      <c r="Z3" s="35" t="s">
        <v>58</v>
      </c>
      <c r="AA3" s="36"/>
      <c r="AB3" s="36"/>
      <c r="AC3" s="37"/>
    </row>
    <row r="4" spans="2:29" ht="15">
      <c r="B4" s="1" t="s">
        <v>53</v>
      </c>
      <c r="Z4" s="35" t="s">
        <v>59</v>
      </c>
      <c r="AA4" s="36"/>
      <c r="AB4" s="36"/>
      <c r="AC4" s="37"/>
    </row>
    <row r="5" spans="2:29" ht="15">
      <c r="B5" s="1" t="s">
        <v>54</v>
      </c>
      <c r="Z5" s="35" t="s">
        <v>60</v>
      </c>
      <c r="AA5" s="36"/>
      <c r="AB5" s="36"/>
      <c r="AC5" s="37"/>
    </row>
    <row r="6" spans="2:29" ht="15">
      <c r="B6" s="1" t="s">
        <v>4</v>
      </c>
      <c r="Z6" s="35" t="s">
        <v>61</v>
      </c>
      <c r="AA6" s="36"/>
      <c r="AB6" s="36"/>
      <c r="AC6" s="37"/>
    </row>
    <row r="7" spans="2:29" ht="15">
      <c r="B7" s="1" t="s">
        <v>32</v>
      </c>
      <c r="Z7" s="35" t="s">
        <v>62</v>
      </c>
      <c r="AA7" s="36"/>
      <c r="AB7" s="36"/>
      <c r="AC7" s="37"/>
    </row>
    <row r="8" spans="26:29" ht="13.5" thickBot="1">
      <c r="Z8" s="38" t="s">
        <v>63</v>
      </c>
      <c r="AA8" s="39"/>
      <c r="AB8" s="39"/>
      <c r="AC8" s="40"/>
    </row>
    <row r="9" ht="13.5" thickBot="1">
      <c r="D9" s="3" t="s">
        <v>33</v>
      </c>
    </row>
    <row r="10" spans="1:26" ht="13.5" thickBot="1">
      <c r="A10" s="45" t="s">
        <v>55</v>
      </c>
      <c r="B10" s="46"/>
      <c r="C10" s="47"/>
      <c r="D10" s="46" t="s">
        <v>15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61" t="s">
        <v>16</v>
      </c>
      <c r="T10" s="62"/>
      <c r="U10" s="62"/>
      <c r="V10" s="63"/>
      <c r="W10" s="45" t="s">
        <v>20</v>
      </c>
      <c r="X10" s="46"/>
      <c r="Y10" s="46"/>
      <c r="Z10" s="48"/>
    </row>
    <row r="11" spans="1:27" ht="30" customHeight="1" thickBot="1">
      <c r="A11" s="23" t="s">
        <v>5</v>
      </c>
      <c r="B11" s="24" t="s">
        <v>6</v>
      </c>
      <c r="C11" s="25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6" t="s">
        <v>12</v>
      </c>
      <c r="I11" s="26" t="s">
        <v>13</v>
      </c>
      <c r="J11" s="26" t="s">
        <v>14</v>
      </c>
      <c r="K11" s="26" t="s">
        <v>35</v>
      </c>
      <c r="L11" s="26" t="s">
        <v>36</v>
      </c>
      <c r="M11" s="26" t="s">
        <v>37</v>
      </c>
      <c r="N11" s="26" t="s">
        <v>38</v>
      </c>
      <c r="O11" s="26" t="s">
        <v>39</v>
      </c>
      <c r="P11" s="26" t="s">
        <v>40</v>
      </c>
      <c r="Q11" s="26" t="s">
        <v>41</v>
      </c>
      <c r="R11" s="41" t="s">
        <v>42</v>
      </c>
      <c r="S11" s="64" t="s">
        <v>17</v>
      </c>
      <c r="T11" s="65" t="s">
        <v>18</v>
      </c>
      <c r="U11" s="65" t="s">
        <v>34</v>
      </c>
      <c r="V11" s="66" t="s">
        <v>56</v>
      </c>
      <c r="W11" s="26" t="s">
        <v>21</v>
      </c>
      <c r="X11" s="27" t="s">
        <v>22</v>
      </c>
      <c r="Y11" s="28" t="s">
        <v>25</v>
      </c>
      <c r="Z11" s="31" t="s">
        <v>19</v>
      </c>
      <c r="AA11" s="6" t="s">
        <v>26</v>
      </c>
    </row>
    <row r="12" spans="1:27" ht="15">
      <c r="A12" s="16"/>
      <c r="B12" s="17"/>
      <c r="C12" s="20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2"/>
      <c r="S12" s="16"/>
      <c r="T12" s="17"/>
      <c r="U12" s="17"/>
      <c r="V12" s="20"/>
      <c r="W12" s="21">
        <f>SUM(Tabela2425[[#This Row],[sem1 ]:[sem15]])</f>
        <v>0</v>
      </c>
      <c r="X12" s="17">
        <f>SUM(Tabela2425[[#This Row],[Prezent 1]:[Prezent 4]])</f>
        <v>0</v>
      </c>
      <c r="Y12" s="20">
        <f>Tabela2425[[#This Row],[aktywność punkty]]+Tabela2425[[#This Row],[prezentacje punkty]]</f>
        <v>0</v>
      </c>
      <c r="Z12" s="9"/>
      <c r="AA12" s="1" t="str">
        <f aca="true" t="shared" si="0" ref="AA12:AA44">IF(Y12&gt;13.5,"5",IF(Y12&gt;12,"4,5",IF(Y12&gt;10.5,"4",IF(Y12&gt;9,"3,5",IF(Y12&gt;7.5,"3","2")))))</f>
        <v>2</v>
      </c>
    </row>
    <row r="13" spans="1:27" ht="15">
      <c r="A13" s="4"/>
      <c r="B13" s="5"/>
      <c r="C13" s="8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  <c r="S13" s="4"/>
      <c r="T13" s="5"/>
      <c r="U13" s="5"/>
      <c r="V13" s="8"/>
      <c r="W13" s="18">
        <f>SUM(Tabela2425[[#This Row],[sem1 ]:[sem15]])</f>
        <v>0</v>
      </c>
      <c r="X13" s="5">
        <f>SUM(Tabela2425[[#This Row],[Prezent 1]:[Prezent 4]])</f>
        <v>0</v>
      </c>
      <c r="Y13" s="8">
        <f>Tabela2425[[#This Row],[aktywność punkty]]+Tabela2425[[#This Row],[prezentacje punkty]]</f>
        <v>0</v>
      </c>
      <c r="Z13" s="10"/>
      <c r="AA13" s="1" t="str">
        <f t="shared" si="0"/>
        <v>2</v>
      </c>
    </row>
    <row r="14" spans="1:27" ht="15">
      <c r="A14" s="4"/>
      <c r="B14" s="5"/>
      <c r="C14" s="8"/>
      <c r="D14" s="1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/>
      <c r="S14" s="4"/>
      <c r="T14" s="5"/>
      <c r="U14" s="5"/>
      <c r="V14" s="8"/>
      <c r="W14" s="18">
        <f>SUM(Tabela2425[[#This Row],[sem1 ]:[sem15]])</f>
        <v>0</v>
      </c>
      <c r="X14" s="5">
        <f>SUM(Tabela2425[[#This Row],[Prezent 1]:[Prezent 4]])</f>
        <v>0</v>
      </c>
      <c r="Y14" s="8">
        <f>Tabela2425[[#This Row],[aktywność punkty]]+Tabela2425[[#This Row],[prezentacje punkty]]</f>
        <v>0</v>
      </c>
      <c r="Z14" s="10"/>
      <c r="AA14" s="1" t="str">
        <f t="shared" si="0"/>
        <v>2</v>
      </c>
    </row>
    <row r="15" spans="1:27" ht="15">
      <c r="A15" s="4"/>
      <c r="B15" s="5"/>
      <c r="C15" s="8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/>
      <c r="S15" s="4"/>
      <c r="T15" s="5"/>
      <c r="U15" s="5"/>
      <c r="V15" s="8"/>
      <c r="W15" s="18">
        <f>SUM(Tabela2425[[#This Row],[sem1 ]:[sem15]])</f>
        <v>0</v>
      </c>
      <c r="X15" s="5">
        <f>SUM(Tabela2425[[#This Row],[Prezent 1]:[Prezent 4]])</f>
        <v>0</v>
      </c>
      <c r="Y15" s="8">
        <f>Tabela2425[[#This Row],[aktywność punkty]]+Tabela2425[[#This Row],[prezentacje punkty]]</f>
        <v>0</v>
      </c>
      <c r="Z15" s="10"/>
      <c r="AA15" s="1" t="str">
        <f t="shared" si="0"/>
        <v>2</v>
      </c>
    </row>
    <row r="16" spans="1:27" ht="15">
      <c r="A16" s="4"/>
      <c r="B16" s="5"/>
      <c r="C16" s="8"/>
      <c r="D16" s="1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  <c r="S16" s="4"/>
      <c r="T16" s="5"/>
      <c r="U16" s="5"/>
      <c r="V16" s="8"/>
      <c r="W16" s="18">
        <f>SUM(Tabela2425[[#This Row],[sem1 ]:[sem15]])</f>
        <v>0</v>
      </c>
      <c r="X16" s="5">
        <f>SUM(Tabela2425[[#This Row],[Prezent 1]:[Prezent 4]])</f>
        <v>0</v>
      </c>
      <c r="Y16" s="8">
        <f>Tabela2425[[#This Row],[aktywność punkty]]+Tabela2425[[#This Row],[prezentacje punkty]]</f>
        <v>0</v>
      </c>
      <c r="Z16" s="10"/>
      <c r="AA16" s="1" t="str">
        <f t="shared" si="0"/>
        <v>2</v>
      </c>
    </row>
    <row r="17" spans="1:27" ht="15">
      <c r="A17" s="4"/>
      <c r="B17" s="5"/>
      <c r="C17" s="8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/>
      <c r="S17" s="4"/>
      <c r="T17" s="5"/>
      <c r="U17" s="5"/>
      <c r="V17" s="8"/>
      <c r="W17" s="18">
        <f>SUM(Tabela2425[[#This Row],[sem1 ]:[sem15]])</f>
        <v>0</v>
      </c>
      <c r="X17" s="5">
        <f>SUM(Tabela2425[[#This Row],[Prezent 1]:[Prezent 4]])</f>
        <v>0</v>
      </c>
      <c r="Y17" s="8">
        <f>Tabela2425[[#This Row],[aktywność punkty]]+Tabela2425[[#This Row],[prezentacje punkty]]</f>
        <v>0</v>
      </c>
      <c r="Z17" s="10"/>
      <c r="AA17" s="1" t="str">
        <f t="shared" si="0"/>
        <v>2</v>
      </c>
    </row>
    <row r="18" spans="1:27" ht="15">
      <c r="A18" s="4"/>
      <c r="B18" s="5"/>
      <c r="C18" s="8"/>
      <c r="D18" s="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/>
      <c r="S18" s="4"/>
      <c r="T18" s="5"/>
      <c r="U18" s="5"/>
      <c r="V18" s="8"/>
      <c r="W18" s="18">
        <f>SUM(Tabela2425[[#This Row],[sem1 ]:[sem15]])</f>
        <v>0</v>
      </c>
      <c r="X18" s="5">
        <f>SUM(Tabela2425[[#This Row],[Prezent 1]:[Prezent 4]])</f>
        <v>0</v>
      </c>
      <c r="Y18" s="8">
        <f>Tabela2425[[#This Row],[aktywność punkty]]+Tabela2425[[#This Row],[prezentacje punkty]]</f>
        <v>0</v>
      </c>
      <c r="Z18" s="10"/>
      <c r="AA18" s="1" t="str">
        <f t="shared" si="0"/>
        <v>2</v>
      </c>
    </row>
    <row r="19" spans="1:27" ht="15">
      <c r="A19" s="4"/>
      <c r="B19" s="5"/>
      <c r="C19" s="8"/>
      <c r="D19" s="1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4"/>
      <c r="T19" s="5"/>
      <c r="U19" s="5"/>
      <c r="V19" s="8"/>
      <c r="W19" s="18">
        <f>SUM(Tabela2425[[#This Row],[sem1 ]:[sem15]])</f>
        <v>0</v>
      </c>
      <c r="X19" s="5">
        <f>SUM(Tabela2425[[#This Row],[Prezent 1]:[Prezent 4]])</f>
        <v>0</v>
      </c>
      <c r="Y19" s="8">
        <f>Tabela2425[[#This Row],[aktywność punkty]]+Tabela2425[[#This Row],[prezentacje punkty]]</f>
        <v>0</v>
      </c>
      <c r="Z19" s="10"/>
      <c r="AA19" s="1" t="str">
        <f t="shared" si="0"/>
        <v>2</v>
      </c>
    </row>
    <row r="20" spans="1:27" ht="15">
      <c r="A20" s="4"/>
      <c r="B20" s="5"/>
      <c r="C20" s="8"/>
      <c r="D20" s="1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  <c r="S20" s="4"/>
      <c r="T20" s="5"/>
      <c r="U20" s="5"/>
      <c r="V20" s="8"/>
      <c r="W20" s="18">
        <f>SUM(Tabela2425[[#This Row],[sem1 ]:[sem15]])</f>
        <v>0</v>
      </c>
      <c r="X20" s="5">
        <f>SUM(Tabela2425[[#This Row],[Prezent 1]:[Prezent 4]])</f>
        <v>0</v>
      </c>
      <c r="Y20" s="8">
        <f>Tabela2425[[#This Row],[aktywność punkty]]+Tabela2425[[#This Row],[prezentacje punkty]]</f>
        <v>0</v>
      </c>
      <c r="Z20" s="10"/>
      <c r="AA20" s="1" t="str">
        <f t="shared" si="0"/>
        <v>2</v>
      </c>
    </row>
    <row r="21" spans="1:27" ht="15">
      <c r="A21" s="4"/>
      <c r="B21" s="5"/>
      <c r="C21" s="8"/>
      <c r="D21" s="1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/>
      <c r="S21" s="4"/>
      <c r="T21" s="5"/>
      <c r="U21" s="5"/>
      <c r="V21" s="8"/>
      <c r="W21" s="18">
        <f>SUM(Tabela2425[[#This Row],[sem1 ]:[sem15]])</f>
        <v>0</v>
      </c>
      <c r="X21" s="5">
        <f>SUM(Tabela2425[[#This Row],[Prezent 1]:[Prezent 4]])</f>
        <v>0</v>
      </c>
      <c r="Y21" s="8">
        <f>Tabela2425[[#This Row],[aktywność punkty]]+Tabela2425[[#This Row],[prezentacje punkty]]</f>
        <v>0</v>
      </c>
      <c r="Z21" s="10"/>
      <c r="AA21" s="1" t="str">
        <f t="shared" si="0"/>
        <v>2</v>
      </c>
    </row>
    <row r="22" spans="1:27" ht="15">
      <c r="A22" s="4"/>
      <c r="B22" s="5"/>
      <c r="C22" s="8"/>
      <c r="D22" s="1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7"/>
      <c r="S22" s="4"/>
      <c r="T22" s="5"/>
      <c r="U22" s="5"/>
      <c r="V22" s="8"/>
      <c r="W22" s="18">
        <f>SUM(Tabela2425[[#This Row],[sem1 ]:[sem15]])</f>
        <v>0</v>
      </c>
      <c r="X22" s="5">
        <f>SUM(Tabela2425[[#This Row],[Prezent 1]:[Prezent 4]])</f>
        <v>0</v>
      </c>
      <c r="Y22" s="8">
        <f>Tabela2425[[#This Row],[aktywność punkty]]+Tabela2425[[#This Row],[prezentacje punkty]]</f>
        <v>0</v>
      </c>
      <c r="Z22" s="10"/>
      <c r="AA22" s="1" t="str">
        <f t="shared" si="0"/>
        <v>2</v>
      </c>
    </row>
    <row r="23" spans="1:27" ht="15">
      <c r="A23" s="4"/>
      <c r="B23" s="5"/>
      <c r="C23" s="8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  <c r="S23" s="4"/>
      <c r="T23" s="5"/>
      <c r="U23" s="5"/>
      <c r="V23" s="8"/>
      <c r="W23" s="18">
        <f>SUM(Tabela2425[[#This Row],[sem1 ]:[sem15]])</f>
        <v>0</v>
      </c>
      <c r="X23" s="5">
        <f>SUM(Tabela2425[[#This Row],[Prezent 1]:[Prezent 4]])</f>
        <v>0</v>
      </c>
      <c r="Y23" s="8">
        <f>Tabela2425[[#This Row],[aktywność punkty]]+Tabela2425[[#This Row],[prezentacje punkty]]</f>
        <v>0</v>
      </c>
      <c r="Z23" s="10"/>
      <c r="AA23" s="1" t="str">
        <f t="shared" si="0"/>
        <v>2</v>
      </c>
    </row>
    <row r="24" spans="1:27" ht="15">
      <c r="A24" s="4"/>
      <c r="B24" s="5"/>
      <c r="C24" s="8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4"/>
      <c r="T24" s="5"/>
      <c r="U24" s="5"/>
      <c r="V24" s="8"/>
      <c r="W24" s="18">
        <f>SUM(Tabela2425[[#This Row],[sem1 ]:[sem15]])</f>
        <v>0</v>
      </c>
      <c r="X24" s="5">
        <f>SUM(Tabela2425[[#This Row],[Prezent 1]:[Prezent 4]])</f>
        <v>0</v>
      </c>
      <c r="Y24" s="8">
        <f>Tabela2425[[#This Row],[aktywność punkty]]+Tabela2425[[#This Row],[prezentacje punkty]]</f>
        <v>0</v>
      </c>
      <c r="Z24" s="10"/>
      <c r="AA24" s="1" t="str">
        <f t="shared" si="0"/>
        <v>2</v>
      </c>
    </row>
    <row r="25" spans="1:27" ht="15">
      <c r="A25" s="4"/>
      <c r="B25" s="5"/>
      <c r="C25" s="8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4"/>
      <c r="T25" s="5"/>
      <c r="U25" s="5"/>
      <c r="V25" s="8"/>
      <c r="W25" s="18">
        <f>SUM(Tabela2425[[#This Row],[sem1 ]:[sem15]])</f>
        <v>0</v>
      </c>
      <c r="X25" s="5">
        <f>SUM(Tabela2425[[#This Row],[Prezent 1]:[Prezent 4]])</f>
        <v>0</v>
      </c>
      <c r="Y25" s="8">
        <f>Tabela2425[[#This Row],[aktywność punkty]]+Tabela2425[[#This Row],[prezentacje punkty]]</f>
        <v>0</v>
      </c>
      <c r="Z25" s="10"/>
      <c r="AA25" s="1" t="str">
        <f t="shared" si="0"/>
        <v>2</v>
      </c>
    </row>
    <row r="26" spans="1:27" ht="15">
      <c r="A26" s="4"/>
      <c r="B26" s="5"/>
      <c r="C26" s="8"/>
      <c r="D26" s="1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4"/>
      <c r="T26" s="5"/>
      <c r="U26" s="5"/>
      <c r="V26" s="8"/>
      <c r="W26" s="18">
        <f>SUM(Tabela2425[[#This Row],[sem1 ]:[sem15]])</f>
        <v>0</v>
      </c>
      <c r="X26" s="5">
        <f>SUM(Tabela2425[[#This Row],[Prezent 1]:[Prezent 4]])</f>
        <v>0</v>
      </c>
      <c r="Y26" s="8">
        <f>Tabela2425[[#This Row],[aktywność punkty]]+Tabela2425[[#This Row],[prezentacje punkty]]</f>
        <v>0</v>
      </c>
      <c r="Z26" s="10"/>
      <c r="AA26" s="1" t="str">
        <f t="shared" si="0"/>
        <v>2</v>
      </c>
    </row>
    <row r="27" spans="1:27" ht="15">
      <c r="A27" s="4"/>
      <c r="B27" s="5"/>
      <c r="C27" s="8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  <c r="S27" s="4"/>
      <c r="T27" s="5"/>
      <c r="U27" s="5"/>
      <c r="V27" s="8"/>
      <c r="W27" s="18">
        <f>SUM(Tabela2425[[#This Row],[sem1 ]:[sem15]])</f>
        <v>0</v>
      </c>
      <c r="X27" s="5">
        <f>SUM(Tabela2425[[#This Row],[Prezent 1]:[Prezent 4]])</f>
        <v>0</v>
      </c>
      <c r="Y27" s="8">
        <f>Tabela2425[[#This Row],[aktywność punkty]]+Tabela2425[[#This Row],[prezentacje punkty]]</f>
        <v>0</v>
      </c>
      <c r="Z27" s="10"/>
      <c r="AA27" s="1" t="str">
        <f t="shared" si="0"/>
        <v>2</v>
      </c>
    </row>
    <row r="28" spans="1:27" ht="15">
      <c r="A28" s="4"/>
      <c r="B28" s="5"/>
      <c r="C28" s="8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  <c r="S28" s="4"/>
      <c r="T28" s="5"/>
      <c r="U28" s="5"/>
      <c r="V28" s="8"/>
      <c r="W28" s="18">
        <f>SUM(Tabela2425[[#This Row],[sem1 ]:[sem15]])</f>
        <v>0</v>
      </c>
      <c r="X28" s="5">
        <f>SUM(Tabela2425[[#This Row],[Prezent 1]:[Prezent 4]])</f>
        <v>0</v>
      </c>
      <c r="Y28" s="8">
        <f>Tabela2425[[#This Row],[aktywność punkty]]+Tabela2425[[#This Row],[prezentacje punkty]]</f>
        <v>0</v>
      </c>
      <c r="Z28" s="10"/>
      <c r="AA28" s="1" t="str">
        <f t="shared" si="0"/>
        <v>2</v>
      </c>
    </row>
    <row r="29" spans="1:27" ht="15">
      <c r="A29" s="4"/>
      <c r="B29" s="5"/>
      <c r="C29" s="8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/>
      <c r="S29" s="4"/>
      <c r="T29" s="5"/>
      <c r="U29" s="5"/>
      <c r="V29" s="8"/>
      <c r="W29" s="18">
        <f>SUM(Tabela2425[[#This Row],[sem1 ]:[sem15]])</f>
        <v>0</v>
      </c>
      <c r="X29" s="5">
        <f>SUM(Tabela2425[[#This Row],[Prezent 1]:[Prezent 4]])</f>
        <v>0</v>
      </c>
      <c r="Y29" s="8">
        <f>Tabela2425[[#This Row],[aktywność punkty]]+Tabela2425[[#This Row],[prezentacje punkty]]</f>
        <v>0</v>
      </c>
      <c r="Z29" s="10"/>
      <c r="AA29" s="1" t="str">
        <f t="shared" si="0"/>
        <v>2</v>
      </c>
    </row>
    <row r="30" spans="1:27" ht="15">
      <c r="A30" s="4"/>
      <c r="B30" s="5"/>
      <c r="C30" s="8"/>
      <c r="D30" s="1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/>
      <c r="S30" s="4"/>
      <c r="T30" s="5"/>
      <c r="U30" s="5"/>
      <c r="V30" s="8"/>
      <c r="W30" s="18">
        <f>SUM(Tabela2425[[#This Row],[sem1 ]:[sem15]])</f>
        <v>0</v>
      </c>
      <c r="X30" s="5">
        <f>SUM(Tabela2425[[#This Row],[Prezent 1]:[Prezent 4]])</f>
        <v>0</v>
      </c>
      <c r="Y30" s="8">
        <f>Tabela2425[[#This Row],[aktywność punkty]]+Tabela2425[[#This Row],[prezentacje punkty]]</f>
        <v>0</v>
      </c>
      <c r="Z30" s="10"/>
      <c r="AA30" s="1" t="str">
        <f t="shared" si="0"/>
        <v>2</v>
      </c>
    </row>
    <row r="31" spans="1:27" ht="15">
      <c r="A31" s="4"/>
      <c r="B31" s="5"/>
      <c r="C31" s="8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/>
      <c r="S31" s="4"/>
      <c r="T31" s="5"/>
      <c r="U31" s="5"/>
      <c r="V31" s="8"/>
      <c r="W31" s="18">
        <f>SUM(Tabela2425[[#This Row],[sem1 ]:[sem15]])</f>
        <v>0</v>
      </c>
      <c r="X31" s="5">
        <f>SUM(Tabela2425[[#This Row],[Prezent 1]:[Prezent 4]])</f>
        <v>0</v>
      </c>
      <c r="Y31" s="8">
        <f>Tabela2425[[#This Row],[aktywność punkty]]+Tabela2425[[#This Row],[prezentacje punkty]]</f>
        <v>0</v>
      </c>
      <c r="Z31" s="10"/>
      <c r="AA31" s="1" t="str">
        <f t="shared" si="0"/>
        <v>2</v>
      </c>
    </row>
    <row r="32" spans="1:27" ht="15">
      <c r="A32" s="4"/>
      <c r="B32" s="5"/>
      <c r="C32" s="8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/>
      <c r="S32" s="4"/>
      <c r="T32" s="5"/>
      <c r="U32" s="5"/>
      <c r="V32" s="8"/>
      <c r="W32" s="18">
        <f>SUM(Tabela2425[[#This Row],[sem1 ]:[sem15]])</f>
        <v>0</v>
      </c>
      <c r="X32" s="5">
        <f>SUM(Tabela2425[[#This Row],[Prezent 1]:[Prezent 4]])</f>
        <v>0</v>
      </c>
      <c r="Y32" s="8">
        <f>Tabela2425[[#This Row],[aktywność punkty]]+Tabela2425[[#This Row],[prezentacje punkty]]</f>
        <v>0</v>
      </c>
      <c r="Z32" s="10"/>
      <c r="AA32" s="1" t="str">
        <f t="shared" si="0"/>
        <v>2</v>
      </c>
    </row>
    <row r="33" spans="1:27" ht="15">
      <c r="A33" s="4"/>
      <c r="B33" s="5"/>
      <c r="C33" s="8"/>
      <c r="D33" s="1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"/>
      <c r="S33" s="4"/>
      <c r="T33" s="5"/>
      <c r="U33" s="5"/>
      <c r="V33" s="8"/>
      <c r="W33" s="18">
        <f>SUM(Tabela2425[[#This Row],[sem1 ]:[sem15]])</f>
        <v>0</v>
      </c>
      <c r="X33" s="5">
        <f>SUM(Tabela2425[[#This Row],[Prezent 1]:[Prezent 4]])</f>
        <v>0</v>
      </c>
      <c r="Y33" s="8">
        <f>Tabela2425[[#This Row],[aktywność punkty]]+Tabela2425[[#This Row],[prezentacje punkty]]</f>
        <v>0</v>
      </c>
      <c r="Z33" s="10"/>
      <c r="AA33" s="1" t="str">
        <f t="shared" si="0"/>
        <v>2</v>
      </c>
    </row>
    <row r="34" spans="1:27" ht="15">
      <c r="A34" s="4"/>
      <c r="B34" s="5"/>
      <c r="C34" s="8"/>
      <c r="D34" s="1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"/>
      <c r="S34" s="4"/>
      <c r="T34" s="5"/>
      <c r="U34" s="5"/>
      <c r="V34" s="8"/>
      <c r="W34" s="18">
        <f>SUM(Tabela2425[[#This Row],[sem1 ]:[sem15]])</f>
        <v>0</v>
      </c>
      <c r="X34" s="5">
        <f>SUM(Tabela2425[[#This Row],[Prezent 1]:[Prezent 4]])</f>
        <v>0</v>
      </c>
      <c r="Y34" s="8">
        <f>Tabela2425[[#This Row],[aktywność punkty]]+Tabela2425[[#This Row],[prezentacje punkty]]</f>
        <v>0</v>
      </c>
      <c r="Z34" s="10"/>
      <c r="AA34" s="1" t="str">
        <f t="shared" si="0"/>
        <v>2</v>
      </c>
    </row>
    <row r="35" spans="1:27" ht="15">
      <c r="A35" s="4"/>
      <c r="B35" s="5"/>
      <c r="C35" s="8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/>
      <c r="S35" s="4"/>
      <c r="T35" s="5"/>
      <c r="U35" s="5"/>
      <c r="V35" s="8"/>
      <c r="W35" s="18">
        <f>SUM(Tabela2425[[#This Row],[sem1 ]:[sem15]])</f>
        <v>0</v>
      </c>
      <c r="X35" s="5">
        <f>SUM(Tabela2425[[#This Row],[Prezent 1]:[Prezent 4]])</f>
        <v>0</v>
      </c>
      <c r="Y35" s="8">
        <f>Tabela2425[[#This Row],[aktywność punkty]]+Tabela2425[[#This Row],[prezentacje punkty]]</f>
        <v>0</v>
      </c>
      <c r="Z35" s="10"/>
      <c r="AA35" s="1" t="str">
        <f t="shared" si="0"/>
        <v>2</v>
      </c>
    </row>
    <row r="36" spans="1:27" ht="15">
      <c r="A36" s="4"/>
      <c r="B36" s="5"/>
      <c r="C36" s="8"/>
      <c r="D36" s="1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/>
      <c r="S36" s="4"/>
      <c r="T36" s="5"/>
      <c r="U36" s="5"/>
      <c r="V36" s="8"/>
      <c r="W36" s="18">
        <f>SUM(Tabela2425[[#This Row],[sem1 ]:[sem15]])</f>
        <v>0</v>
      </c>
      <c r="X36" s="5">
        <f>SUM(Tabela2425[[#This Row],[Prezent 1]:[Prezent 4]])</f>
        <v>0</v>
      </c>
      <c r="Y36" s="8">
        <f>Tabela2425[[#This Row],[aktywność punkty]]+Tabela2425[[#This Row],[prezentacje punkty]]</f>
        <v>0</v>
      </c>
      <c r="Z36" s="10"/>
      <c r="AA36" s="1" t="str">
        <f t="shared" si="0"/>
        <v>2</v>
      </c>
    </row>
    <row r="37" spans="1:27" ht="15">
      <c r="A37" s="4"/>
      <c r="B37" s="5"/>
      <c r="C37" s="8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/>
      <c r="S37" s="4"/>
      <c r="T37" s="5"/>
      <c r="U37" s="5"/>
      <c r="V37" s="8"/>
      <c r="W37" s="18">
        <f>SUM(Tabela2425[[#This Row],[sem1 ]:[sem15]])</f>
        <v>0</v>
      </c>
      <c r="X37" s="5">
        <f>SUM(Tabela2425[[#This Row],[Prezent 1]:[Prezent 4]])</f>
        <v>0</v>
      </c>
      <c r="Y37" s="8">
        <f>Tabela2425[[#This Row],[aktywność punkty]]+Tabela2425[[#This Row],[prezentacje punkty]]</f>
        <v>0</v>
      </c>
      <c r="Z37" s="10"/>
      <c r="AA37" s="1" t="str">
        <f t="shared" si="0"/>
        <v>2</v>
      </c>
    </row>
    <row r="38" spans="1:27" ht="15">
      <c r="A38" s="4"/>
      <c r="B38" s="5"/>
      <c r="C38" s="8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/>
      <c r="S38" s="4"/>
      <c r="T38" s="5"/>
      <c r="U38" s="5"/>
      <c r="V38" s="8"/>
      <c r="W38" s="18">
        <f>SUM(Tabela2425[[#This Row],[sem1 ]:[sem15]])</f>
        <v>0</v>
      </c>
      <c r="X38" s="5">
        <f>SUM(Tabela2425[[#This Row],[Prezent 1]:[Prezent 4]])</f>
        <v>0</v>
      </c>
      <c r="Y38" s="8">
        <f>Tabela2425[[#This Row],[aktywność punkty]]+Tabela2425[[#This Row],[prezentacje punkty]]</f>
        <v>0</v>
      </c>
      <c r="Z38" s="10"/>
      <c r="AA38" s="1" t="str">
        <f t="shared" si="0"/>
        <v>2</v>
      </c>
    </row>
    <row r="39" spans="1:27" ht="15">
      <c r="A39" s="4"/>
      <c r="B39" s="5"/>
      <c r="C39" s="8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/>
      <c r="S39" s="4"/>
      <c r="T39" s="5"/>
      <c r="U39" s="5"/>
      <c r="V39" s="8"/>
      <c r="W39" s="18">
        <f>SUM(Tabela2425[[#This Row],[sem1 ]:[sem15]])</f>
        <v>0</v>
      </c>
      <c r="X39" s="5">
        <f>SUM(Tabela2425[[#This Row],[Prezent 1]:[Prezent 4]])</f>
        <v>0</v>
      </c>
      <c r="Y39" s="8">
        <f>Tabela2425[[#This Row],[aktywność punkty]]+Tabela2425[[#This Row],[prezentacje punkty]]</f>
        <v>0</v>
      </c>
      <c r="Z39" s="10"/>
      <c r="AA39" s="1" t="str">
        <f t="shared" si="0"/>
        <v>2</v>
      </c>
    </row>
    <row r="40" spans="1:27" ht="15">
      <c r="A40" s="4"/>
      <c r="B40" s="5"/>
      <c r="C40" s="8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/>
      <c r="S40" s="4"/>
      <c r="T40" s="5"/>
      <c r="U40" s="5"/>
      <c r="V40" s="8"/>
      <c r="W40" s="18">
        <f>SUM(Tabela2425[[#This Row],[sem1 ]:[sem15]])</f>
        <v>0</v>
      </c>
      <c r="X40" s="5">
        <f>SUM(Tabela2425[[#This Row],[Prezent 1]:[Prezent 4]])</f>
        <v>0</v>
      </c>
      <c r="Y40" s="8">
        <f>Tabela2425[[#This Row],[aktywność punkty]]+Tabela2425[[#This Row],[prezentacje punkty]]</f>
        <v>0</v>
      </c>
      <c r="Z40" s="10"/>
      <c r="AA40" s="1" t="str">
        <f t="shared" si="0"/>
        <v>2</v>
      </c>
    </row>
    <row r="41" spans="1:27" ht="15">
      <c r="A41" s="4"/>
      <c r="B41" s="5"/>
      <c r="C41" s="8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/>
      <c r="S41" s="4"/>
      <c r="T41" s="5"/>
      <c r="U41" s="5"/>
      <c r="V41" s="8"/>
      <c r="W41" s="18">
        <f>SUM(Tabela2425[[#This Row],[sem1 ]:[sem15]])</f>
        <v>0</v>
      </c>
      <c r="X41" s="5">
        <f>SUM(Tabela2425[[#This Row],[Prezent 1]:[Prezent 4]])</f>
        <v>0</v>
      </c>
      <c r="Y41" s="8">
        <f>Tabela2425[[#This Row],[aktywność punkty]]+Tabela2425[[#This Row],[prezentacje punkty]]</f>
        <v>0</v>
      </c>
      <c r="Z41" s="10"/>
      <c r="AA41" s="1" t="str">
        <f t="shared" si="0"/>
        <v>2</v>
      </c>
    </row>
    <row r="42" spans="1:27" ht="15">
      <c r="A42" s="4"/>
      <c r="B42" s="5"/>
      <c r="C42" s="8"/>
      <c r="D42" s="1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/>
      <c r="S42" s="4"/>
      <c r="T42" s="5"/>
      <c r="U42" s="5"/>
      <c r="V42" s="8"/>
      <c r="W42" s="18">
        <f>SUM(Tabela2425[[#This Row],[sem1 ]:[sem15]])</f>
        <v>0</v>
      </c>
      <c r="X42" s="5">
        <f>SUM(Tabela2425[[#This Row],[Prezent 1]:[Prezent 4]])</f>
        <v>0</v>
      </c>
      <c r="Y42" s="8">
        <f>Tabela2425[[#This Row],[aktywność punkty]]+Tabela2425[[#This Row],[prezentacje punkty]]</f>
        <v>0</v>
      </c>
      <c r="Z42" s="10"/>
      <c r="AA42" s="1" t="str">
        <f t="shared" si="0"/>
        <v>2</v>
      </c>
    </row>
    <row r="43" spans="1:27" ht="15">
      <c r="A43" s="4"/>
      <c r="B43" s="5"/>
      <c r="C43" s="8"/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/>
      <c r="S43" s="4"/>
      <c r="T43" s="5"/>
      <c r="U43" s="5"/>
      <c r="V43" s="8"/>
      <c r="W43" s="18">
        <f>SUM(Tabela2425[[#This Row],[sem1 ]:[sem15]])</f>
        <v>0</v>
      </c>
      <c r="X43" s="5">
        <f>SUM(Tabela2425[[#This Row],[Prezent 1]:[Prezent 4]])</f>
        <v>0</v>
      </c>
      <c r="Y43" s="8">
        <f>Tabela2425[[#This Row],[aktywność punkty]]+Tabela2425[[#This Row],[prezentacje punkty]]</f>
        <v>0</v>
      </c>
      <c r="Z43" s="10"/>
      <c r="AA43" s="1" t="str">
        <f t="shared" si="0"/>
        <v>2</v>
      </c>
    </row>
    <row r="44" spans="1:27" ht="13.5" thickBot="1">
      <c r="A44" s="11"/>
      <c r="B44" s="12"/>
      <c r="C44" s="14"/>
      <c r="D44" s="1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1"/>
      <c r="T44" s="12"/>
      <c r="U44" s="12"/>
      <c r="V44" s="14"/>
      <c r="W44" s="19">
        <f>SUM(Tabela2425[[#This Row],[sem1 ]:[sem15]])</f>
        <v>0</v>
      </c>
      <c r="X44" s="12">
        <f>SUM(Tabela2425[[#This Row],[Prezent 1]:[Prezent 4]])</f>
        <v>0</v>
      </c>
      <c r="Y44" s="14">
        <f>Tabela2425[[#This Row],[aktywność punkty]]+Tabela2425[[#This Row],[prezentacje punkty]]</f>
        <v>0</v>
      </c>
      <c r="Z44" s="15"/>
      <c r="AA44" s="1" t="str">
        <f t="shared" si="0"/>
        <v>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V44"/>
  <sheetViews>
    <sheetView tabSelected="1" workbookViewId="0" topLeftCell="A1">
      <selection activeCell="F16" sqref="F16"/>
    </sheetView>
  </sheetViews>
  <sheetFormatPr defaultColWidth="9.140625" defaultRowHeight="15"/>
  <cols>
    <col min="1" max="1" width="6.8515625" style="1" customWidth="1"/>
    <col min="2" max="2" width="41.8515625" style="1" customWidth="1"/>
    <col min="3" max="3" width="6.00390625" style="1" customWidth="1"/>
    <col min="4" max="13" width="5.7109375" style="1" customWidth="1"/>
    <col min="14" max="15" width="8.7109375" style="1" customWidth="1"/>
    <col min="16" max="17" width="11.421875" style="1" customWidth="1"/>
    <col min="18" max="18" width="9.421875" style="1" customWidth="1"/>
    <col min="19" max="19" width="9.140625" style="3" customWidth="1"/>
    <col min="20" max="16384" width="9.140625" style="1" customWidth="1"/>
  </cols>
  <sheetData>
    <row r="1" ht="13.5" thickBot="1"/>
    <row r="2" spans="2:22" ht="15">
      <c r="B2" s="2" t="s">
        <v>0</v>
      </c>
      <c r="C2" s="2"/>
      <c r="D2" s="2"/>
      <c r="E2" s="2"/>
      <c r="F2" s="2"/>
      <c r="S2" s="32" t="s">
        <v>27</v>
      </c>
      <c r="T2" s="33"/>
      <c r="U2" s="33"/>
      <c r="V2" s="34"/>
    </row>
    <row r="3" spans="2:22" ht="15">
      <c r="B3" s="1" t="s">
        <v>2</v>
      </c>
      <c r="S3" s="35" t="s">
        <v>28</v>
      </c>
      <c r="T3" s="36"/>
      <c r="U3" s="36"/>
      <c r="V3" s="37"/>
    </row>
    <row r="4" spans="2:22" ht="15">
      <c r="B4" s="1" t="s">
        <v>1</v>
      </c>
      <c r="S4" s="35" t="s">
        <v>29</v>
      </c>
      <c r="T4" s="36"/>
      <c r="U4" s="36"/>
      <c r="V4" s="37"/>
    </row>
    <row r="5" spans="2:22" ht="15">
      <c r="B5" s="1" t="s">
        <v>3</v>
      </c>
      <c r="S5" s="35" t="s">
        <v>30</v>
      </c>
      <c r="T5" s="36"/>
      <c r="U5" s="36"/>
      <c r="V5" s="37"/>
    </row>
    <row r="6" spans="2:22" ht="15">
      <c r="B6" s="1" t="s">
        <v>4</v>
      </c>
      <c r="S6" s="35" t="s">
        <v>31</v>
      </c>
      <c r="T6" s="36"/>
      <c r="U6" s="36"/>
      <c r="V6" s="37"/>
    </row>
    <row r="7" spans="2:22" ht="15">
      <c r="B7" s="1" t="s">
        <v>32</v>
      </c>
      <c r="S7" s="35" t="s">
        <v>23</v>
      </c>
      <c r="T7" s="36"/>
      <c r="U7" s="36"/>
      <c r="V7" s="37"/>
    </row>
    <row r="8" spans="19:22" ht="13.5" thickBot="1">
      <c r="S8" s="38" t="s">
        <v>24</v>
      </c>
      <c r="T8" s="39"/>
      <c r="U8" s="39"/>
      <c r="V8" s="40"/>
    </row>
    <row r="9" ht="13.5" thickBot="1">
      <c r="D9" s="3" t="s">
        <v>33</v>
      </c>
    </row>
    <row r="10" spans="1:19" ht="13.5" thickBot="1">
      <c r="A10" s="49" t="s">
        <v>0</v>
      </c>
      <c r="B10" s="50"/>
      <c r="C10" s="51"/>
      <c r="D10" s="50" t="s">
        <v>15</v>
      </c>
      <c r="E10" s="50"/>
      <c r="F10" s="50"/>
      <c r="G10" s="50"/>
      <c r="H10" s="50"/>
      <c r="I10" s="50"/>
      <c r="J10" s="50"/>
      <c r="K10" s="50"/>
      <c r="L10" s="50"/>
      <c r="M10" s="50"/>
      <c r="N10" s="49" t="s">
        <v>16</v>
      </c>
      <c r="O10" s="51"/>
      <c r="P10" s="49" t="s">
        <v>20</v>
      </c>
      <c r="Q10" s="50"/>
      <c r="R10" s="50"/>
      <c r="S10" s="52"/>
    </row>
    <row r="11" spans="1:20" ht="30" customHeight="1" thickBot="1">
      <c r="A11" s="23" t="s">
        <v>5</v>
      </c>
      <c r="B11" s="24" t="s">
        <v>6</v>
      </c>
      <c r="C11" s="25" t="s">
        <v>7</v>
      </c>
      <c r="D11" s="26" t="s">
        <v>8</v>
      </c>
      <c r="E11" s="27" t="s">
        <v>9</v>
      </c>
      <c r="F11" s="27" t="s">
        <v>10</v>
      </c>
      <c r="G11" s="26" t="s">
        <v>11</v>
      </c>
      <c r="H11" s="27" t="s">
        <v>12</v>
      </c>
      <c r="I11" s="27" t="s">
        <v>13</v>
      </c>
      <c r="J11" s="26" t="s">
        <v>14</v>
      </c>
      <c r="K11" s="27" t="s">
        <v>35</v>
      </c>
      <c r="L11" s="27" t="s">
        <v>36</v>
      </c>
      <c r="M11" s="26" t="s">
        <v>37</v>
      </c>
      <c r="N11" s="29" t="s">
        <v>17</v>
      </c>
      <c r="O11" s="30" t="s">
        <v>18</v>
      </c>
      <c r="P11" s="29" t="s">
        <v>21</v>
      </c>
      <c r="Q11" s="27" t="s">
        <v>22</v>
      </c>
      <c r="R11" s="28" t="s">
        <v>25</v>
      </c>
      <c r="S11" s="31" t="s">
        <v>19</v>
      </c>
      <c r="T11" s="6" t="s">
        <v>26</v>
      </c>
    </row>
    <row r="12" spans="1:20" ht="15">
      <c r="A12" s="16"/>
      <c r="B12" s="17"/>
      <c r="C12" s="20"/>
      <c r="D12" s="21"/>
      <c r="E12" s="17"/>
      <c r="F12" s="17"/>
      <c r="G12" s="17"/>
      <c r="H12" s="17"/>
      <c r="I12" s="17"/>
      <c r="J12" s="17"/>
      <c r="K12" s="17"/>
      <c r="L12" s="17"/>
      <c r="M12" s="22"/>
      <c r="N12" s="16"/>
      <c r="O12" s="20"/>
      <c r="P12" s="16">
        <f>SUM(Tabela24[[#This Row],[sem1 ]:[sem10]])</f>
        <v>0</v>
      </c>
      <c r="Q12" s="17">
        <f>SUM(Tabela24[[#This Row],[Prezent 1]:[Prezent 2]])</f>
        <v>0</v>
      </c>
      <c r="R12" s="20">
        <f>Tabela24[[#This Row],[aktywność punkty]]+Tabela24[[#This Row],[prezentacje punkty]]</f>
        <v>0</v>
      </c>
      <c r="S12" s="9"/>
      <c r="T12" s="1" t="str">
        <f>IF(R12&gt;11,"5",IF(R12&gt;10,"4,5",IF(R12&gt;8,"4",IF(R12&gt;7,"3,5",IF(R12&gt;6,"3","2")))))</f>
        <v>2</v>
      </c>
    </row>
    <row r="13" spans="1:20" ht="15">
      <c r="A13" s="4"/>
      <c r="B13" s="5"/>
      <c r="C13" s="8"/>
      <c r="D13" s="18"/>
      <c r="E13" s="5"/>
      <c r="F13" s="5"/>
      <c r="G13" s="5"/>
      <c r="H13" s="5"/>
      <c r="I13" s="5"/>
      <c r="J13" s="5"/>
      <c r="K13" s="5"/>
      <c r="L13" s="5"/>
      <c r="M13" s="7"/>
      <c r="N13" s="4"/>
      <c r="O13" s="8"/>
      <c r="P13" s="4">
        <f>SUM(Tabela24[[#This Row],[sem1 ]:[sem10]])</f>
        <v>0</v>
      </c>
      <c r="Q13" s="5">
        <f>SUM(Tabela24[[#This Row],[Prezent 1]:[Prezent 2]])</f>
        <v>0</v>
      </c>
      <c r="R13" s="8">
        <f>Tabela24[[#This Row],[aktywność punkty]]+Tabela24[[#This Row],[prezentacje punkty]]</f>
        <v>0</v>
      </c>
      <c r="S13" s="10"/>
      <c r="T13" s="1" t="str">
        <f aca="true" t="shared" si="0" ref="T13:T44">IF(R13&gt;11,"5",IF(R13&gt;10,"4,5",IF(R13&gt;8,"4",IF(R13&gt;7,"3,5",IF(R13&gt;6,"3","2")))))</f>
        <v>2</v>
      </c>
    </row>
    <row r="14" spans="1:20" ht="15">
      <c r="A14" s="4"/>
      <c r="B14" s="5"/>
      <c r="C14" s="8"/>
      <c r="D14" s="18"/>
      <c r="E14" s="5"/>
      <c r="F14" s="5"/>
      <c r="G14" s="5"/>
      <c r="H14" s="5"/>
      <c r="I14" s="5"/>
      <c r="J14" s="5"/>
      <c r="K14" s="5"/>
      <c r="L14" s="5"/>
      <c r="M14" s="7"/>
      <c r="N14" s="4"/>
      <c r="O14" s="8"/>
      <c r="P14" s="4">
        <f>SUM(Tabela24[[#This Row],[sem1 ]:[sem10]])</f>
        <v>0</v>
      </c>
      <c r="Q14" s="5">
        <f>SUM(Tabela24[[#This Row],[Prezent 1]:[Prezent 2]])</f>
        <v>0</v>
      </c>
      <c r="R14" s="8">
        <f>Tabela24[[#This Row],[aktywność punkty]]+Tabela24[[#This Row],[prezentacje punkty]]</f>
        <v>0</v>
      </c>
      <c r="S14" s="10"/>
      <c r="T14" s="1" t="str">
        <f t="shared" si="0"/>
        <v>2</v>
      </c>
    </row>
    <row r="15" spans="1:20" ht="15">
      <c r="A15" s="4"/>
      <c r="B15" s="5"/>
      <c r="C15" s="8"/>
      <c r="D15" s="18"/>
      <c r="E15" s="5"/>
      <c r="F15" s="5"/>
      <c r="G15" s="5"/>
      <c r="H15" s="5"/>
      <c r="I15" s="5"/>
      <c r="J15" s="5"/>
      <c r="K15" s="5"/>
      <c r="L15" s="5"/>
      <c r="M15" s="7"/>
      <c r="N15" s="4"/>
      <c r="O15" s="8"/>
      <c r="P15" s="4">
        <f>SUM(Tabela24[[#This Row],[sem1 ]:[sem10]])</f>
        <v>0</v>
      </c>
      <c r="Q15" s="5">
        <f>SUM(Tabela24[[#This Row],[Prezent 1]:[Prezent 2]])</f>
        <v>0</v>
      </c>
      <c r="R15" s="8">
        <f>Tabela24[[#This Row],[aktywność punkty]]+Tabela24[[#This Row],[prezentacje punkty]]</f>
        <v>0</v>
      </c>
      <c r="S15" s="10"/>
      <c r="T15" s="1" t="str">
        <f t="shared" si="0"/>
        <v>2</v>
      </c>
    </row>
    <row r="16" spans="1:20" ht="15">
      <c r="A16" s="4"/>
      <c r="B16" s="5"/>
      <c r="C16" s="8"/>
      <c r="D16" s="18"/>
      <c r="E16" s="5"/>
      <c r="F16" s="5"/>
      <c r="G16" s="5"/>
      <c r="H16" s="5"/>
      <c r="I16" s="5"/>
      <c r="J16" s="5"/>
      <c r="K16" s="5"/>
      <c r="L16" s="5"/>
      <c r="M16" s="7"/>
      <c r="N16" s="4"/>
      <c r="O16" s="8"/>
      <c r="P16" s="4">
        <f>SUM(Tabela24[[#This Row],[sem1 ]:[sem10]])</f>
        <v>0</v>
      </c>
      <c r="Q16" s="5">
        <f>SUM(Tabela24[[#This Row],[Prezent 1]:[Prezent 2]])</f>
        <v>0</v>
      </c>
      <c r="R16" s="8">
        <f>Tabela24[[#This Row],[aktywność punkty]]+Tabela24[[#This Row],[prezentacje punkty]]</f>
        <v>0</v>
      </c>
      <c r="S16" s="10"/>
      <c r="T16" s="1" t="str">
        <f t="shared" si="0"/>
        <v>2</v>
      </c>
    </row>
    <row r="17" spans="1:20" ht="15">
      <c r="A17" s="4"/>
      <c r="B17" s="5"/>
      <c r="C17" s="8"/>
      <c r="D17" s="18"/>
      <c r="E17" s="5"/>
      <c r="F17" s="5"/>
      <c r="G17" s="5"/>
      <c r="H17" s="5"/>
      <c r="I17" s="5"/>
      <c r="J17" s="5"/>
      <c r="K17" s="5"/>
      <c r="L17" s="5"/>
      <c r="M17" s="7"/>
      <c r="N17" s="4"/>
      <c r="O17" s="8"/>
      <c r="P17" s="4">
        <f>SUM(Tabela24[[#This Row],[sem1 ]:[sem10]])</f>
        <v>0</v>
      </c>
      <c r="Q17" s="5">
        <f>SUM(Tabela24[[#This Row],[Prezent 1]:[Prezent 2]])</f>
        <v>0</v>
      </c>
      <c r="R17" s="8">
        <f>Tabela24[[#This Row],[aktywność punkty]]+Tabela24[[#This Row],[prezentacje punkty]]</f>
        <v>0</v>
      </c>
      <c r="S17" s="10"/>
      <c r="T17" s="1" t="str">
        <f t="shared" si="0"/>
        <v>2</v>
      </c>
    </row>
    <row r="18" spans="1:20" ht="15">
      <c r="A18" s="4"/>
      <c r="B18" s="5"/>
      <c r="C18" s="8"/>
      <c r="D18" s="18"/>
      <c r="E18" s="5"/>
      <c r="F18" s="5"/>
      <c r="G18" s="5"/>
      <c r="H18" s="5"/>
      <c r="I18" s="5"/>
      <c r="J18" s="5"/>
      <c r="K18" s="5"/>
      <c r="L18" s="5"/>
      <c r="M18" s="7"/>
      <c r="N18" s="4"/>
      <c r="O18" s="8"/>
      <c r="P18" s="4">
        <f>SUM(Tabela24[[#This Row],[sem1 ]:[sem10]])</f>
        <v>0</v>
      </c>
      <c r="Q18" s="5">
        <f>SUM(Tabela24[[#This Row],[Prezent 1]:[Prezent 2]])</f>
        <v>0</v>
      </c>
      <c r="R18" s="8">
        <f>Tabela24[[#This Row],[aktywność punkty]]+Tabela24[[#This Row],[prezentacje punkty]]</f>
        <v>0</v>
      </c>
      <c r="S18" s="10"/>
      <c r="T18" s="1" t="str">
        <f t="shared" si="0"/>
        <v>2</v>
      </c>
    </row>
    <row r="19" spans="1:20" ht="15">
      <c r="A19" s="4"/>
      <c r="B19" s="5"/>
      <c r="C19" s="8"/>
      <c r="D19" s="18"/>
      <c r="E19" s="5"/>
      <c r="F19" s="5"/>
      <c r="G19" s="5"/>
      <c r="H19" s="5"/>
      <c r="I19" s="5"/>
      <c r="J19" s="5"/>
      <c r="K19" s="5"/>
      <c r="L19" s="5"/>
      <c r="M19" s="7"/>
      <c r="N19" s="4"/>
      <c r="O19" s="8"/>
      <c r="P19" s="4">
        <f>SUM(Tabela24[[#This Row],[sem1 ]:[sem10]])</f>
        <v>0</v>
      </c>
      <c r="Q19" s="5">
        <f>SUM(Tabela24[[#This Row],[Prezent 1]:[Prezent 2]])</f>
        <v>0</v>
      </c>
      <c r="R19" s="8">
        <f>Tabela24[[#This Row],[aktywność punkty]]+Tabela24[[#This Row],[prezentacje punkty]]</f>
        <v>0</v>
      </c>
      <c r="S19" s="10"/>
      <c r="T19" s="1" t="str">
        <f t="shared" si="0"/>
        <v>2</v>
      </c>
    </row>
    <row r="20" spans="1:20" ht="15">
      <c r="A20" s="4"/>
      <c r="B20" s="5"/>
      <c r="C20" s="8"/>
      <c r="D20" s="18"/>
      <c r="E20" s="5"/>
      <c r="F20" s="5"/>
      <c r="G20" s="5"/>
      <c r="H20" s="5"/>
      <c r="I20" s="5"/>
      <c r="J20" s="5"/>
      <c r="K20" s="5"/>
      <c r="L20" s="5"/>
      <c r="M20" s="7"/>
      <c r="N20" s="4"/>
      <c r="O20" s="8"/>
      <c r="P20" s="4">
        <f>SUM(Tabela24[[#This Row],[sem1 ]:[sem10]])</f>
        <v>0</v>
      </c>
      <c r="Q20" s="5">
        <f>SUM(Tabela24[[#This Row],[Prezent 1]:[Prezent 2]])</f>
        <v>0</v>
      </c>
      <c r="R20" s="8">
        <f>Tabela24[[#This Row],[aktywność punkty]]+Tabela24[[#This Row],[prezentacje punkty]]</f>
        <v>0</v>
      </c>
      <c r="S20" s="10"/>
      <c r="T20" s="1" t="str">
        <f t="shared" si="0"/>
        <v>2</v>
      </c>
    </row>
    <row r="21" spans="1:20" ht="15">
      <c r="A21" s="4"/>
      <c r="B21" s="5"/>
      <c r="C21" s="8"/>
      <c r="D21" s="18"/>
      <c r="E21" s="5"/>
      <c r="F21" s="5"/>
      <c r="G21" s="5"/>
      <c r="H21" s="5"/>
      <c r="I21" s="5"/>
      <c r="J21" s="5"/>
      <c r="K21" s="5"/>
      <c r="L21" s="5"/>
      <c r="M21" s="7"/>
      <c r="N21" s="4"/>
      <c r="O21" s="8"/>
      <c r="P21" s="4">
        <f>SUM(Tabela24[[#This Row],[sem1 ]:[sem10]])</f>
        <v>0</v>
      </c>
      <c r="Q21" s="5">
        <f>SUM(Tabela24[[#This Row],[Prezent 1]:[Prezent 2]])</f>
        <v>0</v>
      </c>
      <c r="R21" s="8">
        <f>Tabela24[[#This Row],[aktywność punkty]]+Tabela24[[#This Row],[prezentacje punkty]]</f>
        <v>0</v>
      </c>
      <c r="S21" s="10"/>
      <c r="T21" s="1" t="str">
        <f t="shared" si="0"/>
        <v>2</v>
      </c>
    </row>
    <row r="22" spans="1:20" ht="15">
      <c r="A22" s="4"/>
      <c r="B22" s="5"/>
      <c r="C22" s="8"/>
      <c r="D22" s="18"/>
      <c r="E22" s="5"/>
      <c r="F22" s="5"/>
      <c r="G22" s="5"/>
      <c r="H22" s="5"/>
      <c r="I22" s="5"/>
      <c r="J22" s="5"/>
      <c r="K22" s="5"/>
      <c r="L22" s="5"/>
      <c r="M22" s="7"/>
      <c r="N22" s="4"/>
      <c r="O22" s="8"/>
      <c r="P22" s="4">
        <f>SUM(Tabela24[[#This Row],[sem1 ]:[sem10]])</f>
        <v>0</v>
      </c>
      <c r="Q22" s="5">
        <f>SUM(Tabela24[[#This Row],[Prezent 1]:[Prezent 2]])</f>
        <v>0</v>
      </c>
      <c r="R22" s="8">
        <f>Tabela24[[#This Row],[aktywność punkty]]+Tabela24[[#This Row],[prezentacje punkty]]</f>
        <v>0</v>
      </c>
      <c r="S22" s="10"/>
      <c r="T22" s="1" t="str">
        <f t="shared" si="0"/>
        <v>2</v>
      </c>
    </row>
    <row r="23" spans="1:20" ht="15">
      <c r="A23" s="4"/>
      <c r="B23" s="5"/>
      <c r="C23" s="8"/>
      <c r="D23" s="18"/>
      <c r="E23" s="5"/>
      <c r="F23" s="5"/>
      <c r="G23" s="5"/>
      <c r="H23" s="5"/>
      <c r="I23" s="5"/>
      <c r="J23" s="5"/>
      <c r="K23" s="5"/>
      <c r="L23" s="5"/>
      <c r="M23" s="7"/>
      <c r="N23" s="4"/>
      <c r="O23" s="8"/>
      <c r="P23" s="4">
        <f>SUM(Tabela24[[#This Row],[sem1 ]:[sem10]])</f>
        <v>0</v>
      </c>
      <c r="Q23" s="5">
        <f>SUM(Tabela24[[#This Row],[Prezent 1]:[Prezent 2]])</f>
        <v>0</v>
      </c>
      <c r="R23" s="8">
        <f>Tabela24[[#This Row],[aktywność punkty]]+Tabela24[[#This Row],[prezentacje punkty]]</f>
        <v>0</v>
      </c>
      <c r="S23" s="10"/>
      <c r="T23" s="1" t="str">
        <f t="shared" si="0"/>
        <v>2</v>
      </c>
    </row>
    <row r="24" spans="1:20" ht="15">
      <c r="A24" s="4"/>
      <c r="B24" s="5"/>
      <c r="C24" s="8"/>
      <c r="D24" s="18"/>
      <c r="E24" s="5"/>
      <c r="F24" s="5"/>
      <c r="G24" s="5"/>
      <c r="H24" s="5"/>
      <c r="I24" s="5"/>
      <c r="J24" s="5"/>
      <c r="K24" s="5"/>
      <c r="L24" s="5"/>
      <c r="M24" s="7"/>
      <c r="N24" s="4"/>
      <c r="O24" s="8"/>
      <c r="P24" s="4">
        <f>SUM(Tabela24[[#This Row],[sem1 ]:[sem10]])</f>
        <v>0</v>
      </c>
      <c r="Q24" s="5">
        <f>SUM(Tabela24[[#This Row],[Prezent 1]:[Prezent 2]])</f>
        <v>0</v>
      </c>
      <c r="R24" s="8">
        <f>Tabela24[[#This Row],[aktywność punkty]]+Tabela24[[#This Row],[prezentacje punkty]]</f>
        <v>0</v>
      </c>
      <c r="S24" s="10"/>
      <c r="T24" s="1" t="str">
        <f t="shared" si="0"/>
        <v>2</v>
      </c>
    </row>
    <row r="25" spans="1:20" ht="15">
      <c r="A25" s="4"/>
      <c r="B25" s="5"/>
      <c r="C25" s="8"/>
      <c r="D25" s="18"/>
      <c r="E25" s="5"/>
      <c r="F25" s="5"/>
      <c r="G25" s="5"/>
      <c r="H25" s="5"/>
      <c r="I25" s="5"/>
      <c r="J25" s="5"/>
      <c r="K25" s="5"/>
      <c r="L25" s="5"/>
      <c r="M25" s="7"/>
      <c r="N25" s="4"/>
      <c r="O25" s="8"/>
      <c r="P25" s="4">
        <f>SUM(Tabela24[[#This Row],[sem1 ]:[sem10]])</f>
        <v>0</v>
      </c>
      <c r="Q25" s="5">
        <f>SUM(Tabela24[[#This Row],[Prezent 1]:[Prezent 2]])</f>
        <v>0</v>
      </c>
      <c r="R25" s="8">
        <f>Tabela24[[#This Row],[aktywność punkty]]+Tabela24[[#This Row],[prezentacje punkty]]</f>
        <v>0</v>
      </c>
      <c r="S25" s="10"/>
      <c r="T25" s="1" t="str">
        <f t="shared" si="0"/>
        <v>2</v>
      </c>
    </row>
    <row r="26" spans="1:20" ht="15">
      <c r="A26" s="4"/>
      <c r="B26" s="5"/>
      <c r="C26" s="8"/>
      <c r="D26" s="18"/>
      <c r="E26" s="5"/>
      <c r="F26" s="5"/>
      <c r="G26" s="5"/>
      <c r="H26" s="5"/>
      <c r="I26" s="5"/>
      <c r="J26" s="5"/>
      <c r="K26" s="5"/>
      <c r="L26" s="5"/>
      <c r="M26" s="7"/>
      <c r="N26" s="4"/>
      <c r="O26" s="8"/>
      <c r="P26" s="4">
        <f>SUM(Tabela24[[#This Row],[sem1 ]:[sem10]])</f>
        <v>0</v>
      </c>
      <c r="Q26" s="5">
        <f>SUM(Tabela24[[#This Row],[Prezent 1]:[Prezent 2]])</f>
        <v>0</v>
      </c>
      <c r="R26" s="8">
        <f>Tabela24[[#This Row],[aktywność punkty]]+Tabela24[[#This Row],[prezentacje punkty]]</f>
        <v>0</v>
      </c>
      <c r="S26" s="10"/>
      <c r="T26" s="1" t="str">
        <f t="shared" si="0"/>
        <v>2</v>
      </c>
    </row>
    <row r="27" spans="1:20" ht="15">
      <c r="A27" s="4"/>
      <c r="B27" s="5"/>
      <c r="C27" s="8"/>
      <c r="D27" s="18"/>
      <c r="E27" s="5"/>
      <c r="F27" s="5"/>
      <c r="G27" s="5"/>
      <c r="H27" s="5"/>
      <c r="I27" s="5"/>
      <c r="J27" s="5"/>
      <c r="K27" s="5"/>
      <c r="L27" s="5"/>
      <c r="M27" s="7"/>
      <c r="N27" s="4"/>
      <c r="O27" s="8"/>
      <c r="P27" s="4">
        <f>SUM(Tabela24[[#This Row],[sem1 ]:[sem10]])</f>
        <v>0</v>
      </c>
      <c r="Q27" s="5">
        <f>SUM(Tabela24[[#This Row],[Prezent 1]:[Prezent 2]])</f>
        <v>0</v>
      </c>
      <c r="R27" s="8">
        <f>Tabela24[[#This Row],[aktywność punkty]]+Tabela24[[#This Row],[prezentacje punkty]]</f>
        <v>0</v>
      </c>
      <c r="S27" s="10"/>
      <c r="T27" s="1" t="str">
        <f t="shared" si="0"/>
        <v>2</v>
      </c>
    </row>
    <row r="28" spans="1:20" ht="15">
      <c r="A28" s="4"/>
      <c r="B28" s="5"/>
      <c r="C28" s="8"/>
      <c r="D28" s="18"/>
      <c r="E28" s="5"/>
      <c r="F28" s="5"/>
      <c r="G28" s="5"/>
      <c r="H28" s="5"/>
      <c r="I28" s="5"/>
      <c r="J28" s="5"/>
      <c r="K28" s="5"/>
      <c r="L28" s="5"/>
      <c r="M28" s="7"/>
      <c r="N28" s="4"/>
      <c r="O28" s="8"/>
      <c r="P28" s="4">
        <f>SUM(Tabela24[[#This Row],[sem1 ]:[sem10]])</f>
        <v>0</v>
      </c>
      <c r="Q28" s="5">
        <f>SUM(Tabela24[[#This Row],[Prezent 1]:[Prezent 2]])</f>
        <v>0</v>
      </c>
      <c r="R28" s="8">
        <f>Tabela24[[#This Row],[aktywność punkty]]+Tabela24[[#This Row],[prezentacje punkty]]</f>
        <v>0</v>
      </c>
      <c r="S28" s="10"/>
      <c r="T28" s="1" t="str">
        <f t="shared" si="0"/>
        <v>2</v>
      </c>
    </row>
    <row r="29" spans="1:20" ht="15">
      <c r="A29" s="4"/>
      <c r="B29" s="5"/>
      <c r="C29" s="8"/>
      <c r="D29" s="18"/>
      <c r="E29" s="5"/>
      <c r="F29" s="5"/>
      <c r="G29" s="5"/>
      <c r="H29" s="5"/>
      <c r="I29" s="5"/>
      <c r="J29" s="5"/>
      <c r="K29" s="5"/>
      <c r="L29" s="5"/>
      <c r="M29" s="7"/>
      <c r="N29" s="4"/>
      <c r="O29" s="8"/>
      <c r="P29" s="4">
        <f>SUM(Tabela24[[#This Row],[sem1 ]:[sem10]])</f>
        <v>0</v>
      </c>
      <c r="Q29" s="5">
        <f>SUM(Tabela24[[#This Row],[Prezent 1]:[Prezent 2]])</f>
        <v>0</v>
      </c>
      <c r="R29" s="8">
        <f>Tabela24[[#This Row],[aktywność punkty]]+Tabela24[[#This Row],[prezentacje punkty]]</f>
        <v>0</v>
      </c>
      <c r="S29" s="10"/>
      <c r="T29" s="1" t="str">
        <f t="shared" si="0"/>
        <v>2</v>
      </c>
    </row>
    <row r="30" spans="1:20" ht="15">
      <c r="A30" s="4"/>
      <c r="B30" s="5"/>
      <c r="C30" s="8"/>
      <c r="D30" s="18"/>
      <c r="E30" s="5"/>
      <c r="F30" s="5"/>
      <c r="G30" s="5"/>
      <c r="H30" s="5"/>
      <c r="I30" s="5"/>
      <c r="J30" s="5"/>
      <c r="K30" s="5"/>
      <c r="L30" s="5"/>
      <c r="M30" s="7"/>
      <c r="N30" s="4"/>
      <c r="O30" s="8"/>
      <c r="P30" s="4">
        <f>SUM(Tabela24[[#This Row],[sem1 ]:[sem10]])</f>
        <v>0</v>
      </c>
      <c r="Q30" s="5">
        <f>SUM(Tabela24[[#This Row],[Prezent 1]:[Prezent 2]])</f>
        <v>0</v>
      </c>
      <c r="R30" s="8">
        <f>Tabela24[[#This Row],[aktywność punkty]]+Tabela24[[#This Row],[prezentacje punkty]]</f>
        <v>0</v>
      </c>
      <c r="S30" s="10"/>
      <c r="T30" s="1" t="str">
        <f t="shared" si="0"/>
        <v>2</v>
      </c>
    </row>
    <row r="31" spans="1:20" ht="15">
      <c r="A31" s="4"/>
      <c r="B31" s="5"/>
      <c r="C31" s="8"/>
      <c r="D31" s="18"/>
      <c r="E31" s="5"/>
      <c r="F31" s="5"/>
      <c r="G31" s="5"/>
      <c r="H31" s="5"/>
      <c r="I31" s="5"/>
      <c r="J31" s="5"/>
      <c r="K31" s="5"/>
      <c r="L31" s="5"/>
      <c r="M31" s="7"/>
      <c r="N31" s="4"/>
      <c r="O31" s="8"/>
      <c r="P31" s="4">
        <f>SUM(Tabela24[[#This Row],[sem1 ]:[sem10]])</f>
        <v>0</v>
      </c>
      <c r="Q31" s="5">
        <f>SUM(Tabela24[[#This Row],[Prezent 1]:[Prezent 2]])</f>
        <v>0</v>
      </c>
      <c r="R31" s="8">
        <f>Tabela24[[#This Row],[aktywność punkty]]+Tabela24[[#This Row],[prezentacje punkty]]</f>
        <v>0</v>
      </c>
      <c r="S31" s="10"/>
      <c r="T31" s="1" t="str">
        <f t="shared" si="0"/>
        <v>2</v>
      </c>
    </row>
    <row r="32" spans="1:20" ht="15">
      <c r="A32" s="4"/>
      <c r="B32" s="5"/>
      <c r="C32" s="8"/>
      <c r="D32" s="18"/>
      <c r="E32" s="5"/>
      <c r="F32" s="5"/>
      <c r="G32" s="5"/>
      <c r="H32" s="5"/>
      <c r="I32" s="5"/>
      <c r="J32" s="5"/>
      <c r="K32" s="5"/>
      <c r="L32" s="5"/>
      <c r="M32" s="7"/>
      <c r="N32" s="4"/>
      <c r="O32" s="8"/>
      <c r="P32" s="4">
        <f>SUM(Tabela24[[#This Row],[sem1 ]:[sem10]])</f>
        <v>0</v>
      </c>
      <c r="Q32" s="5">
        <f>SUM(Tabela24[[#This Row],[Prezent 1]:[Prezent 2]])</f>
        <v>0</v>
      </c>
      <c r="R32" s="8">
        <f>Tabela24[[#This Row],[aktywność punkty]]+Tabela24[[#This Row],[prezentacje punkty]]</f>
        <v>0</v>
      </c>
      <c r="S32" s="10"/>
      <c r="T32" s="1" t="str">
        <f t="shared" si="0"/>
        <v>2</v>
      </c>
    </row>
    <row r="33" spans="1:20" ht="15">
      <c r="A33" s="4"/>
      <c r="B33" s="5"/>
      <c r="C33" s="8"/>
      <c r="D33" s="18"/>
      <c r="E33" s="5"/>
      <c r="F33" s="5"/>
      <c r="G33" s="5"/>
      <c r="H33" s="5"/>
      <c r="I33" s="5"/>
      <c r="J33" s="5"/>
      <c r="K33" s="5"/>
      <c r="L33" s="5"/>
      <c r="M33" s="7"/>
      <c r="N33" s="4"/>
      <c r="O33" s="8"/>
      <c r="P33" s="4">
        <f>SUM(Tabela24[[#This Row],[sem1 ]:[sem10]])</f>
        <v>0</v>
      </c>
      <c r="Q33" s="5">
        <f>SUM(Tabela24[[#This Row],[Prezent 1]:[Prezent 2]])</f>
        <v>0</v>
      </c>
      <c r="R33" s="8">
        <f>Tabela24[[#This Row],[aktywność punkty]]+Tabela24[[#This Row],[prezentacje punkty]]</f>
        <v>0</v>
      </c>
      <c r="S33" s="10"/>
      <c r="T33" s="1" t="str">
        <f t="shared" si="0"/>
        <v>2</v>
      </c>
    </row>
    <row r="34" spans="1:20" ht="15">
      <c r="A34" s="4"/>
      <c r="B34" s="5"/>
      <c r="C34" s="8"/>
      <c r="D34" s="18"/>
      <c r="E34" s="5"/>
      <c r="F34" s="5"/>
      <c r="G34" s="5"/>
      <c r="H34" s="5"/>
      <c r="I34" s="5"/>
      <c r="J34" s="5"/>
      <c r="K34" s="5"/>
      <c r="L34" s="5"/>
      <c r="M34" s="7"/>
      <c r="N34" s="4"/>
      <c r="O34" s="8"/>
      <c r="P34" s="4">
        <f>SUM(Tabela24[[#This Row],[sem1 ]:[sem10]])</f>
        <v>0</v>
      </c>
      <c r="Q34" s="5">
        <f>SUM(Tabela24[[#This Row],[Prezent 1]:[Prezent 2]])</f>
        <v>0</v>
      </c>
      <c r="R34" s="8">
        <f>Tabela24[[#This Row],[aktywność punkty]]+Tabela24[[#This Row],[prezentacje punkty]]</f>
        <v>0</v>
      </c>
      <c r="S34" s="10"/>
      <c r="T34" s="1" t="str">
        <f t="shared" si="0"/>
        <v>2</v>
      </c>
    </row>
    <row r="35" spans="1:20" ht="15">
      <c r="A35" s="4"/>
      <c r="B35" s="5"/>
      <c r="C35" s="8"/>
      <c r="D35" s="18"/>
      <c r="E35" s="5"/>
      <c r="F35" s="5"/>
      <c r="G35" s="5"/>
      <c r="H35" s="5"/>
      <c r="I35" s="5"/>
      <c r="J35" s="5"/>
      <c r="K35" s="5"/>
      <c r="L35" s="5"/>
      <c r="M35" s="7"/>
      <c r="N35" s="4"/>
      <c r="O35" s="8"/>
      <c r="P35" s="4">
        <f>SUM(Tabela24[[#This Row],[sem1 ]:[sem10]])</f>
        <v>0</v>
      </c>
      <c r="Q35" s="5">
        <f>SUM(Tabela24[[#This Row],[Prezent 1]:[Prezent 2]])</f>
        <v>0</v>
      </c>
      <c r="R35" s="8">
        <f>Tabela24[[#This Row],[aktywność punkty]]+Tabela24[[#This Row],[prezentacje punkty]]</f>
        <v>0</v>
      </c>
      <c r="S35" s="10"/>
      <c r="T35" s="1" t="str">
        <f t="shared" si="0"/>
        <v>2</v>
      </c>
    </row>
    <row r="36" spans="1:20" ht="15">
      <c r="A36" s="4"/>
      <c r="B36" s="5"/>
      <c r="C36" s="8"/>
      <c r="D36" s="18"/>
      <c r="E36" s="5"/>
      <c r="F36" s="5"/>
      <c r="G36" s="5"/>
      <c r="H36" s="5"/>
      <c r="I36" s="5"/>
      <c r="J36" s="5"/>
      <c r="K36" s="5"/>
      <c r="L36" s="5"/>
      <c r="M36" s="7"/>
      <c r="N36" s="4"/>
      <c r="O36" s="8"/>
      <c r="P36" s="4">
        <f>SUM(Tabela24[[#This Row],[sem1 ]:[sem10]])</f>
        <v>0</v>
      </c>
      <c r="Q36" s="5">
        <f>SUM(Tabela24[[#This Row],[Prezent 1]:[Prezent 2]])</f>
        <v>0</v>
      </c>
      <c r="R36" s="8">
        <f>Tabela24[[#This Row],[aktywność punkty]]+Tabela24[[#This Row],[prezentacje punkty]]</f>
        <v>0</v>
      </c>
      <c r="S36" s="10"/>
      <c r="T36" s="1" t="str">
        <f t="shared" si="0"/>
        <v>2</v>
      </c>
    </row>
    <row r="37" spans="1:20" ht="15">
      <c r="A37" s="4"/>
      <c r="B37" s="5"/>
      <c r="C37" s="8"/>
      <c r="D37" s="18"/>
      <c r="E37" s="5"/>
      <c r="F37" s="5"/>
      <c r="G37" s="5"/>
      <c r="H37" s="5"/>
      <c r="I37" s="5"/>
      <c r="J37" s="5"/>
      <c r="K37" s="5"/>
      <c r="L37" s="5"/>
      <c r="M37" s="7"/>
      <c r="N37" s="4"/>
      <c r="O37" s="8"/>
      <c r="P37" s="4">
        <f>SUM(Tabela24[[#This Row],[sem1 ]:[sem10]])</f>
        <v>0</v>
      </c>
      <c r="Q37" s="5">
        <f>SUM(Tabela24[[#This Row],[Prezent 1]:[Prezent 2]])</f>
        <v>0</v>
      </c>
      <c r="R37" s="8">
        <f>Tabela24[[#This Row],[aktywność punkty]]+Tabela24[[#This Row],[prezentacje punkty]]</f>
        <v>0</v>
      </c>
      <c r="S37" s="10"/>
      <c r="T37" s="1" t="str">
        <f t="shared" si="0"/>
        <v>2</v>
      </c>
    </row>
    <row r="38" spans="1:20" ht="15">
      <c r="A38" s="4"/>
      <c r="B38" s="5"/>
      <c r="C38" s="8"/>
      <c r="D38" s="18"/>
      <c r="E38" s="5"/>
      <c r="F38" s="5"/>
      <c r="G38" s="5"/>
      <c r="H38" s="5"/>
      <c r="I38" s="5"/>
      <c r="J38" s="5"/>
      <c r="K38" s="5"/>
      <c r="L38" s="5"/>
      <c r="M38" s="7"/>
      <c r="N38" s="4"/>
      <c r="O38" s="8"/>
      <c r="P38" s="4">
        <f>SUM(Tabela24[[#This Row],[sem1 ]:[sem10]])</f>
        <v>0</v>
      </c>
      <c r="Q38" s="5">
        <f>SUM(Tabela24[[#This Row],[Prezent 1]:[Prezent 2]])</f>
        <v>0</v>
      </c>
      <c r="R38" s="8">
        <f>Tabela24[[#This Row],[aktywność punkty]]+Tabela24[[#This Row],[prezentacje punkty]]</f>
        <v>0</v>
      </c>
      <c r="S38" s="10"/>
      <c r="T38" s="1" t="str">
        <f t="shared" si="0"/>
        <v>2</v>
      </c>
    </row>
    <row r="39" spans="1:20" ht="15">
      <c r="A39" s="4"/>
      <c r="B39" s="5"/>
      <c r="C39" s="8"/>
      <c r="D39" s="18"/>
      <c r="E39" s="5"/>
      <c r="F39" s="5"/>
      <c r="G39" s="5"/>
      <c r="H39" s="5"/>
      <c r="I39" s="5"/>
      <c r="J39" s="5"/>
      <c r="K39" s="5"/>
      <c r="L39" s="5"/>
      <c r="M39" s="7"/>
      <c r="N39" s="4"/>
      <c r="O39" s="8"/>
      <c r="P39" s="4">
        <f>SUM(Tabela24[[#This Row],[sem1 ]:[sem10]])</f>
        <v>0</v>
      </c>
      <c r="Q39" s="5">
        <f>SUM(Tabela24[[#This Row],[Prezent 1]:[Prezent 2]])</f>
        <v>0</v>
      </c>
      <c r="R39" s="8">
        <f>Tabela24[[#This Row],[aktywność punkty]]+Tabela24[[#This Row],[prezentacje punkty]]</f>
        <v>0</v>
      </c>
      <c r="S39" s="10"/>
      <c r="T39" s="1" t="str">
        <f t="shared" si="0"/>
        <v>2</v>
      </c>
    </row>
    <row r="40" spans="1:20" ht="15">
      <c r="A40" s="4"/>
      <c r="B40" s="5"/>
      <c r="C40" s="8"/>
      <c r="D40" s="18"/>
      <c r="E40" s="5"/>
      <c r="F40" s="5"/>
      <c r="G40" s="5"/>
      <c r="H40" s="5"/>
      <c r="I40" s="5"/>
      <c r="J40" s="5"/>
      <c r="K40" s="5"/>
      <c r="L40" s="5"/>
      <c r="M40" s="7"/>
      <c r="N40" s="4"/>
      <c r="O40" s="8"/>
      <c r="P40" s="4">
        <f>SUM(Tabela24[[#This Row],[sem1 ]:[sem10]])</f>
        <v>0</v>
      </c>
      <c r="Q40" s="5">
        <f>SUM(Tabela24[[#This Row],[Prezent 1]:[Prezent 2]])</f>
        <v>0</v>
      </c>
      <c r="R40" s="8">
        <f>Tabela24[[#This Row],[aktywność punkty]]+Tabela24[[#This Row],[prezentacje punkty]]</f>
        <v>0</v>
      </c>
      <c r="S40" s="10"/>
      <c r="T40" s="1" t="str">
        <f t="shared" si="0"/>
        <v>2</v>
      </c>
    </row>
    <row r="41" spans="1:20" ht="15">
      <c r="A41" s="4"/>
      <c r="B41" s="5"/>
      <c r="C41" s="8"/>
      <c r="D41" s="18"/>
      <c r="E41" s="5"/>
      <c r="F41" s="5"/>
      <c r="G41" s="5"/>
      <c r="H41" s="5"/>
      <c r="I41" s="5"/>
      <c r="J41" s="5"/>
      <c r="K41" s="5"/>
      <c r="L41" s="5"/>
      <c r="M41" s="7"/>
      <c r="N41" s="4"/>
      <c r="O41" s="8"/>
      <c r="P41" s="4">
        <f>SUM(Tabela24[[#This Row],[sem1 ]:[sem10]])</f>
        <v>0</v>
      </c>
      <c r="Q41" s="5">
        <f>SUM(Tabela24[[#This Row],[Prezent 1]:[Prezent 2]])</f>
        <v>0</v>
      </c>
      <c r="R41" s="8">
        <f>Tabela24[[#This Row],[aktywność punkty]]+Tabela24[[#This Row],[prezentacje punkty]]</f>
        <v>0</v>
      </c>
      <c r="S41" s="10"/>
      <c r="T41" s="1" t="str">
        <f t="shared" si="0"/>
        <v>2</v>
      </c>
    </row>
    <row r="42" spans="1:20" ht="15">
      <c r="A42" s="4"/>
      <c r="B42" s="5"/>
      <c r="C42" s="8"/>
      <c r="D42" s="18"/>
      <c r="E42" s="5"/>
      <c r="F42" s="5"/>
      <c r="G42" s="5"/>
      <c r="H42" s="5"/>
      <c r="I42" s="5"/>
      <c r="J42" s="5"/>
      <c r="K42" s="5"/>
      <c r="L42" s="5"/>
      <c r="M42" s="7"/>
      <c r="N42" s="4"/>
      <c r="O42" s="8"/>
      <c r="P42" s="4">
        <f>SUM(Tabela24[[#This Row],[sem1 ]:[sem10]])</f>
        <v>0</v>
      </c>
      <c r="Q42" s="5">
        <f>SUM(Tabela24[[#This Row],[Prezent 1]:[Prezent 2]])</f>
        <v>0</v>
      </c>
      <c r="R42" s="8">
        <f>Tabela24[[#This Row],[aktywność punkty]]+Tabela24[[#This Row],[prezentacje punkty]]</f>
        <v>0</v>
      </c>
      <c r="S42" s="10"/>
      <c r="T42" s="1" t="str">
        <f t="shared" si="0"/>
        <v>2</v>
      </c>
    </row>
    <row r="43" spans="1:20" ht="15">
      <c r="A43" s="4"/>
      <c r="B43" s="5"/>
      <c r="C43" s="8"/>
      <c r="D43" s="18"/>
      <c r="E43" s="5"/>
      <c r="F43" s="5"/>
      <c r="G43" s="5"/>
      <c r="H43" s="5"/>
      <c r="I43" s="5"/>
      <c r="J43" s="5"/>
      <c r="K43" s="5"/>
      <c r="L43" s="5"/>
      <c r="M43" s="7"/>
      <c r="N43" s="4"/>
      <c r="O43" s="8"/>
      <c r="P43" s="4">
        <f>SUM(Tabela24[[#This Row],[sem1 ]:[sem10]])</f>
        <v>0</v>
      </c>
      <c r="Q43" s="5">
        <f>SUM(Tabela24[[#This Row],[Prezent 1]:[Prezent 2]])</f>
        <v>0</v>
      </c>
      <c r="R43" s="8">
        <f>Tabela24[[#This Row],[aktywność punkty]]+Tabela24[[#This Row],[prezentacje punkty]]</f>
        <v>0</v>
      </c>
      <c r="S43" s="10"/>
      <c r="T43" s="1" t="str">
        <f t="shared" si="0"/>
        <v>2</v>
      </c>
    </row>
    <row r="44" spans="1:20" ht="13.5" thickBot="1">
      <c r="A44" s="11"/>
      <c r="B44" s="12"/>
      <c r="C44" s="14"/>
      <c r="D44" s="19"/>
      <c r="E44" s="12"/>
      <c r="F44" s="12"/>
      <c r="G44" s="12"/>
      <c r="H44" s="12"/>
      <c r="I44" s="12"/>
      <c r="J44" s="12"/>
      <c r="K44" s="12"/>
      <c r="L44" s="12"/>
      <c r="M44" s="13"/>
      <c r="N44" s="11"/>
      <c r="O44" s="14"/>
      <c r="P44" s="11">
        <f>SUM(Tabela24[[#This Row],[sem1 ]:[sem10]])</f>
        <v>0</v>
      </c>
      <c r="Q44" s="12">
        <f>SUM(Tabela24[[#This Row],[Prezent 1]:[Prezent 2]])</f>
        <v>0</v>
      </c>
      <c r="R44" s="14">
        <f>Tabela24[[#This Row],[aktywność punkty]]+Tabela24[[#This Row],[prezentacje punkty]]</f>
        <v>0</v>
      </c>
      <c r="S44" s="15"/>
      <c r="T44" s="1" t="str">
        <f t="shared" si="0"/>
        <v>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B44"/>
  <sheetViews>
    <sheetView workbookViewId="0" topLeftCell="C7">
      <selection activeCell="Z12" sqref="Z12"/>
    </sheetView>
  </sheetViews>
  <sheetFormatPr defaultColWidth="9.140625" defaultRowHeight="15"/>
  <cols>
    <col min="1" max="1" width="6.8515625" style="1" customWidth="1"/>
    <col min="2" max="2" width="41.8515625" style="1" customWidth="1"/>
    <col min="3" max="3" width="6.00390625" style="1" customWidth="1"/>
    <col min="4" max="18" width="5.7109375" style="1" customWidth="1"/>
    <col min="19" max="21" width="8.7109375" style="1" customWidth="1"/>
    <col min="22" max="23" width="11.421875" style="1" customWidth="1"/>
    <col min="24" max="24" width="9.421875" style="1" customWidth="1"/>
    <col min="25" max="25" width="9.140625" style="3" customWidth="1"/>
    <col min="26" max="16384" width="9.140625" style="1" customWidth="1"/>
  </cols>
  <sheetData>
    <row r="1" ht="13.5" thickBot="1"/>
    <row r="2" spans="2:28" ht="15">
      <c r="B2" s="2" t="s">
        <v>50</v>
      </c>
      <c r="C2" s="2"/>
      <c r="D2" s="2"/>
      <c r="E2" s="2"/>
      <c r="F2" s="2"/>
      <c r="Y2" s="32" t="s">
        <v>43</v>
      </c>
      <c r="Z2" s="33"/>
      <c r="AA2" s="33"/>
      <c r="AB2" s="34"/>
    </row>
    <row r="3" spans="2:28" ht="15">
      <c r="B3" s="1" t="s">
        <v>2</v>
      </c>
      <c r="Y3" s="35" t="s">
        <v>44</v>
      </c>
      <c r="Z3" s="36"/>
      <c r="AA3" s="36"/>
      <c r="AB3" s="37"/>
    </row>
    <row r="4" spans="2:28" ht="15">
      <c r="B4" s="1" t="s">
        <v>1</v>
      </c>
      <c r="Y4" s="35" t="s">
        <v>45</v>
      </c>
      <c r="Z4" s="36"/>
      <c r="AA4" s="36"/>
      <c r="AB4" s="37"/>
    </row>
    <row r="5" spans="2:28" ht="15">
      <c r="B5" s="1" t="s">
        <v>3</v>
      </c>
      <c r="Y5" s="35" t="s">
        <v>46</v>
      </c>
      <c r="Z5" s="36"/>
      <c r="AA5" s="36"/>
      <c r="AB5" s="37"/>
    </row>
    <row r="6" spans="2:28" ht="15">
      <c r="B6" s="1" t="s">
        <v>4</v>
      </c>
      <c r="Y6" s="35" t="s">
        <v>47</v>
      </c>
      <c r="Z6" s="36"/>
      <c r="AA6" s="36"/>
      <c r="AB6" s="37"/>
    </row>
    <row r="7" spans="2:28" ht="15">
      <c r="B7" s="1" t="s">
        <v>32</v>
      </c>
      <c r="Y7" s="35" t="s">
        <v>48</v>
      </c>
      <c r="Z7" s="36"/>
      <c r="AA7" s="36"/>
      <c r="AB7" s="37"/>
    </row>
    <row r="8" spans="25:28" ht="13.5" thickBot="1">
      <c r="Y8" s="38" t="s">
        <v>49</v>
      </c>
      <c r="Z8" s="39"/>
      <c r="AA8" s="39"/>
      <c r="AB8" s="40"/>
    </row>
    <row r="9" ht="13.5" thickBot="1">
      <c r="D9" s="3" t="s">
        <v>33</v>
      </c>
    </row>
    <row r="10" spans="1:25" ht="13.5" thickBot="1">
      <c r="A10" s="53" t="s">
        <v>50</v>
      </c>
      <c r="B10" s="54"/>
      <c r="C10" s="55"/>
      <c r="D10" s="54" t="s">
        <v>15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3" t="s">
        <v>16</v>
      </c>
      <c r="T10" s="54"/>
      <c r="U10" s="55"/>
      <c r="V10" s="53" t="s">
        <v>20</v>
      </c>
      <c r="W10" s="54"/>
      <c r="X10" s="54"/>
      <c r="Y10" s="56"/>
    </row>
    <row r="11" spans="1:26" ht="30" customHeight="1" thickBot="1">
      <c r="A11" s="23" t="s">
        <v>5</v>
      </c>
      <c r="B11" s="24" t="s">
        <v>6</v>
      </c>
      <c r="C11" s="25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6" t="s">
        <v>12</v>
      </c>
      <c r="I11" s="26" t="s">
        <v>13</v>
      </c>
      <c r="J11" s="26" t="s">
        <v>14</v>
      </c>
      <c r="K11" s="26" t="s">
        <v>35</v>
      </c>
      <c r="L11" s="26" t="s">
        <v>36</v>
      </c>
      <c r="M11" s="26" t="s">
        <v>37</v>
      </c>
      <c r="N11" s="26" t="s">
        <v>38</v>
      </c>
      <c r="O11" s="26" t="s">
        <v>39</v>
      </c>
      <c r="P11" s="26" t="s">
        <v>40</v>
      </c>
      <c r="Q11" s="26" t="s">
        <v>41</v>
      </c>
      <c r="R11" s="26" t="s">
        <v>42</v>
      </c>
      <c r="S11" s="29" t="s">
        <v>17</v>
      </c>
      <c r="T11" s="41" t="s">
        <v>18</v>
      </c>
      <c r="U11" s="29" t="s">
        <v>34</v>
      </c>
      <c r="V11" s="29" t="s">
        <v>21</v>
      </c>
      <c r="W11" s="27" t="s">
        <v>22</v>
      </c>
      <c r="X11" s="28" t="s">
        <v>25</v>
      </c>
      <c r="Y11" s="31" t="s">
        <v>19</v>
      </c>
      <c r="Z11" s="6" t="s">
        <v>26</v>
      </c>
    </row>
    <row r="12" spans="1:26" ht="15">
      <c r="A12" s="16"/>
      <c r="B12" s="17"/>
      <c r="C12" s="20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2"/>
      <c r="S12" s="16"/>
      <c r="T12" s="42"/>
      <c r="U12" s="20"/>
      <c r="V12" s="16">
        <f>SUM(Tabela242[[#This Row],[sem1 ]:[sem15]])</f>
        <v>0</v>
      </c>
      <c r="W12" s="17">
        <f>SUM(Tabela242[[#This Row],[Prezent 1]:[Prezent 3]])</f>
        <v>0</v>
      </c>
      <c r="X12" s="20">
        <f>Tabela242[[#This Row],[aktywność punkty]]+Tabela242[[#This Row],[prezentacje punkty]]</f>
        <v>0</v>
      </c>
      <c r="Y12" s="9"/>
      <c r="Z12" s="1" t="str">
        <f aca="true" t="shared" si="0" ref="Z12:Z44">IF(X12&gt;16,"5",IF(X12&gt;14,"4,5",IF(X12&gt;12.5,"4",IF(X12&gt;10.5,"3,5",IF(X12&gt;9,"3","2")))))</f>
        <v>2</v>
      </c>
    </row>
    <row r="13" spans="1:26" ht="15">
      <c r="A13" s="4"/>
      <c r="B13" s="5"/>
      <c r="C13" s="8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  <c r="S13" s="4"/>
      <c r="T13" s="43"/>
      <c r="U13" s="8"/>
      <c r="V13" s="4">
        <f>SUM(Tabela242[[#This Row],[sem1 ]:[sem15]])</f>
        <v>0</v>
      </c>
      <c r="W13" s="5">
        <f>SUM(Tabela242[[#This Row],[Prezent 1]:[Prezent 3]])</f>
        <v>0</v>
      </c>
      <c r="X13" s="8">
        <f>Tabela242[[#This Row],[aktywność punkty]]+Tabela242[[#This Row],[prezentacje punkty]]</f>
        <v>0</v>
      </c>
      <c r="Y13" s="10"/>
      <c r="Z13" s="1" t="str">
        <f t="shared" si="0"/>
        <v>2</v>
      </c>
    </row>
    <row r="14" spans="1:26" ht="15">
      <c r="A14" s="4"/>
      <c r="B14" s="5"/>
      <c r="C14" s="8"/>
      <c r="D14" s="1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/>
      <c r="S14" s="4"/>
      <c r="T14" s="43"/>
      <c r="U14" s="8"/>
      <c r="V14" s="4">
        <f>SUM(Tabela242[[#This Row],[sem1 ]:[sem15]])</f>
        <v>0</v>
      </c>
      <c r="W14" s="5">
        <f>SUM(Tabela242[[#This Row],[Prezent 1]:[Prezent 3]])</f>
        <v>0</v>
      </c>
      <c r="X14" s="8">
        <f>Tabela242[[#This Row],[aktywność punkty]]+Tabela242[[#This Row],[prezentacje punkty]]</f>
        <v>0</v>
      </c>
      <c r="Y14" s="10"/>
      <c r="Z14" s="1" t="str">
        <f t="shared" si="0"/>
        <v>2</v>
      </c>
    </row>
    <row r="15" spans="1:26" ht="15">
      <c r="A15" s="4"/>
      <c r="B15" s="5"/>
      <c r="C15" s="8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/>
      <c r="S15" s="4"/>
      <c r="T15" s="43"/>
      <c r="U15" s="8"/>
      <c r="V15" s="4">
        <f>SUM(Tabela242[[#This Row],[sem1 ]:[sem15]])</f>
        <v>0</v>
      </c>
      <c r="W15" s="5">
        <f>SUM(Tabela242[[#This Row],[Prezent 1]:[Prezent 3]])</f>
        <v>0</v>
      </c>
      <c r="X15" s="8">
        <f>Tabela242[[#This Row],[aktywność punkty]]+Tabela242[[#This Row],[prezentacje punkty]]</f>
        <v>0</v>
      </c>
      <c r="Y15" s="10"/>
      <c r="Z15" s="1" t="str">
        <f t="shared" si="0"/>
        <v>2</v>
      </c>
    </row>
    <row r="16" spans="1:26" ht="15">
      <c r="A16" s="4"/>
      <c r="B16" s="5"/>
      <c r="C16" s="8"/>
      <c r="D16" s="1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  <c r="S16" s="4"/>
      <c r="T16" s="43"/>
      <c r="U16" s="8"/>
      <c r="V16" s="4">
        <f>SUM(Tabela242[[#This Row],[sem1 ]:[sem15]])</f>
        <v>0</v>
      </c>
      <c r="W16" s="5">
        <f>SUM(Tabela242[[#This Row],[Prezent 1]:[Prezent 3]])</f>
        <v>0</v>
      </c>
      <c r="X16" s="8">
        <f>Tabela242[[#This Row],[aktywność punkty]]+Tabela242[[#This Row],[prezentacje punkty]]</f>
        <v>0</v>
      </c>
      <c r="Y16" s="10"/>
      <c r="Z16" s="1" t="str">
        <f t="shared" si="0"/>
        <v>2</v>
      </c>
    </row>
    <row r="17" spans="1:26" ht="15">
      <c r="A17" s="4"/>
      <c r="B17" s="5"/>
      <c r="C17" s="8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/>
      <c r="S17" s="4"/>
      <c r="T17" s="43"/>
      <c r="U17" s="8"/>
      <c r="V17" s="4">
        <f>SUM(Tabela242[[#This Row],[sem1 ]:[sem15]])</f>
        <v>0</v>
      </c>
      <c r="W17" s="5">
        <f>SUM(Tabela242[[#This Row],[Prezent 1]:[Prezent 3]])</f>
        <v>0</v>
      </c>
      <c r="X17" s="8">
        <f>Tabela242[[#This Row],[aktywność punkty]]+Tabela242[[#This Row],[prezentacje punkty]]</f>
        <v>0</v>
      </c>
      <c r="Y17" s="10"/>
      <c r="Z17" s="1" t="str">
        <f t="shared" si="0"/>
        <v>2</v>
      </c>
    </row>
    <row r="18" spans="1:26" ht="15">
      <c r="A18" s="4"/>
      <c r="B18" s="5"/>
      <c r="C18" s="8"/>
      <c r="D18" s="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/>
      <c r="S18" s="4"/>
      <c r="T18" s="43"/>
      <c r="U18" s="8"/>
      <c r="V18" s="4">
        <f>SUM(Tabela242[[#This Row],[sem1 ]:[sem15]])</f>
        <v>0</v>
      </c>
      <c r="W18" s="5">
        <f>SUM(Tabela242[[#This Row],[Prezent 1]:[Prezent 3]])</f>
        <v>0</v>
      </c>
      <c r="X18" s="8">
        <f>Tabela242[[#This Row],[aktywność punkty]]+Tabela242[[#This Row],[prezentacje punkty]]</f>
        <v>0</v>
      </c>
      <c r="Y18" s="10"/>
      <c r="Z18" s="1" t="str">
        <f t="shared" si="0"/>
        <v>2</v>
      </c>
    </row>
    <row r="19" spans="1:26" ht="15">
      <c r="A19" s="4"/>
      <c r="B19" s="5"/>
      <c r="C19" s="8"/>
      <c r="D19" s="1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4"/>
      <c r="T19" s="43"/>
      <c r="U19" s="8"/>
      <c r="V19" s="4">
        <f>SUM(Tabela242[[#This Row],[sem1 ]:[sem15]])</f>
        <v>0</v>
      </c>
      <c r="W19" s="5">
        <f>SUM(Tabela242[[#This Row],[Prezent 1]:[Prezent 3]])</f>
        <v>0</v>
      </c>
      <c r="X19" s="8">
        <f>Tabela242[[#This Row],[aktywność punkty]]+Tabela242[[#This Row],[prezentacje punkty]]</f>
        <v>0</v>
      </c>
      <c r="Y19" s="10"/>
      <c r="Z19" s="1" t="str">
        <f t="shared" si="0"/>
        <v>2</v>
      </c>
    </row>
    <row r="20" spans="1:26" ht="15">
      <c r="A20" s="4"/>
      <c r="B20" s="5"/>
      <c r="C20" s="8"/>
      <c r="D20" s="1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  <c r="S20" s="4"/>
      <c r="T20" s="43"/>
      <c r="U20" s="8"/>
      <c r="V20" s="4">
        <f>SUM(Tabela242[[#This Row],[sem1 ]:[sem15]])</f>
        <v>0</v>
      </c>
      <c r="W20" s="5">
        <f>SUM(Tabela242[[#This Row],[Prezent 1]:[Prezent 3]])</f>
        <v>0</v>
      </c>
      <c r="X20" s="8">
        <f>Tabela242[[#This Row],[aktywność punkty]]+Tabela242[[#This Row],[prezentacje punkty]]</f>
        <v>0</v>
      </c>
      <c r="Y20" s="10"/>
      <c r="Z20" s="1" t="str">
        <f t="shared" si="0"/>
        <v>2</v>
      </c>
    </row>
    <row r="21" spans="1:26" ht="15">
      <c r="A21" s="4"/>
      <c r="B21" s="5"/>
      <c r="C21" s="8"/>
      <c r="D21" s="1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/>
      <c r="S21" s="4"/>
      <c r="T21" s="43"/>
      <c r="U21" s="8"/>
      <c r="V21" s="4">
        <f>SUM(Tabela242[[#This Row],[sem1 ]:[sem15]])</f>
        <v>0</v>
      </c>
      <c r="W21" s="5">
        <f>SUM(Tabela242[[#This Row],[Prezent 1]:[Prezent 3]])</f>
        <v>0</v>
      </c>
      <c r="X21" s="8">
        <f>Tabela242[[#This Row],[aktywność punkty]]+Tabela242[[#This Row],[prezentacje punkty]]</f>
        <v>0</v>
      </c>
      <c r="Y21" s="10"/>
      <c r="Z21" s="1" t="str">
        <f t="shared" si="0"/>
        <v>2</v>
      </c>
    </row>
    <row r="22" spans="1:26" ht="15">
      <c r="A22" s="4"/>
      <c r="B22" s="5"/>
      <c r="C22" s="8"/>
      <c r="D22" s="1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7"/>
      <c r="S22" s="4"/>
      <c r="T22" s="43"/>
      <c r="U22" s="8"/>
      <c r="V22" s="4">
        <f>SUM(Tabela242[[#This Row],[sem1 ]:[sem15]])</f>
        <v>0</v>
      </c>
      <c r="W22" s="5">
        <f>SUM(Tabela242[[#This Row],[Prezent 1]:[Prezent 3]])</f>
        <v>0</v>
      </c>
      <c r="X22" s="8">
        <f>Tabela242[[#This Row],[aktywność punkty]]+Tabela242[[#This Row],[prezentacje punkty]]</f>
        <v>0</v>
      </c>
      <c r="Y22" s="10"/>
      <c r="Z22" s="1" t="str">
        <f t="shared" si="0"/>
        <v>2</v>
      </c>
    </row>
    <row r="23" spans="1:26" ht="15">
      <c r="A23" s="4"/>
      <c r="B23" s="5"/>
      <c r="C23" s="8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  <c r="S23" s="4"/>
      <c r="T23" s="43"/>
      <c r="U23" s="8"/>
      <c r="V23" s="4">
        <f>SUM(Tabela242[[#This Row],[sem1 ]:[sem15]])</f>
        <v>0</v>
      </c>
      <c r="W23" s="5">
        <f>SUM(Tabela242[[#This Row],[Prezent 1]:[Prezent 3]])</f>
        <v>0</v>
      </c>
      <c r="X23" s="8">
        <f>Tabela242[[#This Row],[aktywność punkty]]+Tabela242[[#This Row],[prezentacje punkty]]</f>
        <v>0</v>
      </c>
      <c r="Y23" s="10"/>
      <c r="Z23" s="1" t="str">
        <f t="shared" si="0"/>
        <v>2</v>
      </c>
    </row>
    <row r="24" spans="1:26" ht="15">
      <c r="A24" s="4"/>
      <c r="B24" s="5"/>
      <c r="C24" s="8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4"/>
      <c r="T24" s="43"/>
      <c r="U24" s="8"/>
      <c r="V24" s="4">
        <f>SUM(Tabela242[[#This Row],[sem1 ]:[sem15]])</f>
        <v>0</v>
      </c>
      <c r="W24" s="5">
        <f>SUM(Tabela242[[#This Row],[Prezent 1]:[Prezent 3]])</f>
        <v>0</v>
      </c>
      <c r="X24" s="8">
        <f>Tabela242[[#This Row],[aktywność punkty]]+Tabela242[[#This Row],[prezentacje punkty]]</f>
        <v>0</v>
      </c>
      <c r="Y24" s="10"/>
      <c r="Z24" s="1" t="str">
        <f t="shared" si="0"/>
        <v>2</v>
      </c>
    </row>
    <row r="25" spans="1:26" ht="15">
      <c r="A25" s="4"/>
      <c r="B25" s="5"/>
      <c r="C25" s="8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4"/>
      <c r="T25" s="43"/>
      <c r="U25" s="8"/>
      <c r="V25" s="4">
        <f>SUM(Tabela242[[#This Row],[sem1 ]:[sem15]])</f>
        <v>0</v>
      </c>
      <c r="W25" s="5">
        <f>SUM(Tabela242[[#This Row],[Prezent 1]:[Prezent 3]])</f>
        <v>0</v>
      </c>
      <c r="X25" s="8">
        <f>Tabela242[[#This Row],[aktywność punkty]]+Tabela242[[#This Row],[prezentacje punkty]]</f>
        <v>0</v>
      </c>
      <c r="Y25" s="10"/>
      <c r="Z25" s="1" t="str">
        <f t="shared" si="0"/>
        <v>2</v>
      </c>
    </row>
    <row r="26" spans="1:26" ht="15">
      <c r="A26" s="4"/>
      <c r="B26" s="5"/>
      <c r="C26" s="8"/>
      <c r="D26" s="1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4"/>
      <c r="T26" s="43"/>
      <c r="U26" s="8"/>
      <c r="V26" s="4">
        <f>SUM(Tabela242[[#This Row],[sem1 ]:[sem15]])</f>
        <v>0</v>
      </c>
      <c r="W26" s="5">
        <f>SUM(Tabela242[[#This Row],[Prezent 1]:[Prezent 3]])</f>
        <v>0</v>
      </c>
      <c r="X26" s="8">
        <f>Tabela242[[#This Row],[aktywność punkty]]+Tabela242[[#This Row],[prezentacje punkty]]</f>
        <v>0</v>
      </c>
      <c r="Y26" s="10"/>
      <c r="Z26" s="1" t="str">
        <f t="shared" si="0"/>
        <v>2</v>
      </c>
    </row>
    <row r="27" spans="1:26" ht="15">
      <c r="A27" s="4"/>
      <c r="B27" s="5"/>
      <c r="C27" s="8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  <c r="S27" s="4"/>
      <c r="T27" s="43"/>
      <c r="U27" s="8"/>
      <c r="V27" s="4">
        <f>SUM(Tabela242[[#This Row],[sem1 ]:[sem15]])</f>
        <v>0</v>
      </c>
      <c r="W27" s="5">
        <f>SUM(Tabela242[[#This Row],[Prezent 1]:[Prezent 3]])</f>
        <v>0</v>
      </c>
      <c r="X27" s="8">
        <f>Tabela242[[#This Row],[aktywność punkty]]+Tabela242[[#This Row],[prezentacje punkty]]</f>
        <v>0</v>
      </c>
      <c r="Y27" s="10"/>
      <c r="Z27" s="1" t="str">
        <f t="shared" si="0"/>
        <v>2</v>
      </c>
    </row>
    <row r="28" spans="1:26" ht="15">
      <c r="A28" s="4"/>
      <c r="B28" s="5"/>
      <c r="C28" s="8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  <c r="S28" s="4"/>
      <c r="T28" s="43"/>
      <c r="U28" s="8"/>
      <c r="V28" s="4">
        <f>SUM(Tabela242[[#This Row],[sem1 ]:[sem15]])</f>
        <v>0</v>
      </c>
      <c r="W28" s="5">
        <f>SUM(Tabela242[[#This Row],[Prezent 1]:[Prezent 3]])</f>
        <v>0</v>
      </c>
      <c r="X28" s="8">
        <f>Tabela242[[#This Row],[aktywność punkty]]+Tabela242[[#This Row],[prezentacje punkty]]</f>
        <v>0</v>
      </c>
      <c r="Y28" s="10"/>
      <c r="Z28" s="1" t="str">
        <f t="shared" si="0"/>
        <v>2</v>
      </c>
    </row>
    <row r="29" spans="1:26" ht="15">
      <c r="A29" s="4"/>
      <c r="B29" s="5"/>
      <c r="C29" s="8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/>
      <c r="S29" s="4"/>
      <c r="T29" s="43"/>
      <c r="U29" s="8"/>
      <c r="V29" s="4">
        <f>SUM(Tabela242[[#This Row],[sem1 ]:[sem15]])</f>
        <v>0</v>
      </c>
      <c r="W29" s="5">
        <f>SUM(Tabela242[[#This Row],[Prezent 1]:[Prezent 3]])</f>
        <v>0</v>
      </c>
      <c r="X29" s="8">
        <f>Tabela242[[#This Row],[aktywność punkty]]+Tabela242[[#This Row],[prezentacje punkty]]</f>
        <v>0</v>
      </c>
      <c r="Y29" s="10"/>
      <c r="Z29" s="1" t="str">
        <f t="shared" si="0"/>
        <v>2</v>
      </c>
    </row>
    <row r="30" spans="1:26" ht="15">
      <c r="A30" s="4"/>
      <c r="B30" s="5"/>
      <c r="C30" s="8"/>
      <c r="D30" s="1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/>
      <c r="S30" s="4"/>
      <c r="T30" s="43"/>
      <c r="U30" s="8"/>
      <c r="V30" s="4">
        <f>SUM(Tabela242[[#This Row],[sem1 ]:[sem15]])</f>
        <v>0</v>
      </c>
      <c r="W30" s="5">
        <f>SUM(Tabela242[[#This Row],[Prezent 1]:[Prezent 3]])</f>
        <v>0</v>
      </c>
      <c r="X30" s="8">
        <f>Tabela242[[#This Row],[aktywność punkty]]+Tabela242[[#This Row],[prezentacje punkty]]</f>
        <v>0</v>
      </c>
      <c r="Y30" s="10"/>
      <c r="Z30" s="1" t="str">
        <f t="shared" si="0"/>
        <v>2</v>
      </c>
    </row>
    <row r="31" spans="1:26" ht="15">
      <c r="A31" s="4"/>
      <c r="B31" s="5"/>
      <c r="C31" s="8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/>
      <c r="S31" s="4"/>
      <c r="T31" s="43"/>
      <c r="U31" s="8"/>
      <c r="V31" s="4">
        <f>SUM(Tabela242[[#This Row],[sem1 ]:[sem15]])</f>
        <v>0</v>
      </c>
      <c r="W31" s="5">
        <f>SUM(Tabela242[[#This Row],[Prezent 1]:[Prezent 3]])</f>
        <v>0</v>
      </c>
      <c r="X31" s="8">
        <f>Tabela242[[#This Row],[aktywność punkty]]+Tabela242[[#This Row],[prezentacje punkty]]</f>
        <v>0</v>
      </c>
      <c r="Y31" s="10"/>
      <c r="Z31" s="1" t="str">
        <f t="shared" si="0"/>
        <v>2</v>
      </c>
    </row>
    <row r="32" spans="1:26" ht="15">
      <c r="A32" s="4"/>
      <c r="B32" s="5"/>
      <c r="C32" s="8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/>
      <c r="S32" s="4"/>
      <c r="T32" s="43"/>
      <c r="U32" s="8"/>
      <c r="V32" s="4">
        <f>SUM(Tabela242[[#This Row],[sem1 ]:[sem15]])</f>
        <v>0</v>
      </c>
      <c r="W32" s="5">
        <f>SUM(Tabela242[[#This Row],[Prezent 1]:[Prezent 3]])</f>
        <v>0</v>
      </c>
      <c r="X32" s="8">
        <f>Tabela242[[#This Row],[aktywność punkty]]+Tabela242[[#This Row],[prezentacje punkty]]</f>
        <v>0</v>
      </c>
      <c r="Y32" s="10"/>
      <c r="Z32" s="1" t="str">
        <f t="shared" si="0"/>
        <v>2</v>
      </c>
    </row>
    <row r="33" spans="1:26" ht="15">
      <c r="A33" s="4"/>
      <c r="B33" s="5"/>
      <c r="C33" s="8"/>
      <c r="D33" s="1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"/>
      <c r="S33" s="4"/>
      <c r="T33" s="43"/>
      <c r="U33" s="8"/>
      <c r="V33" s="4">
        <f>SUM(Tabela242[[#This Row],[sem1 ]:[sem15]])</f>
        <v>0</v>
      </c>
      <c r="W33" s="5">
        <f>SUM(Tabela242[[#This Row],[Prezent 1]:[Prezent 3]])</f>
        <v>0</v>
      </c>
      <c r="X33" s="8">
        <f>Tabela242[[#This Row],[aktywność punkty]]+Tabela242[[#This Row],[prezentacje punkty]]</f>
        <v>0</v>
      </c>
      <c r="Y33" s="10"/>
      <c r="Z33" s="1" t="str">
        <f t="shared" si="0"/>
        <v>2</v>
      </c>
    </row>
    <row r="34" spans="1:26" ht="15">
      <c r="A34" s="4"/>
      <c r="B34" s="5"/>
      <c r="C34" s="8"/>
      <c r="D34" s="1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"/>
      <c r="S34" s="4"/>
      <c r="T34" s="43"/>
      <c r="U34" s="8"/>
      <c r="V34" s="4">
        <f>SUM(Tabela242[[#This Row],[sem1 ]:[sem15]])</f>
        <v>0</v>
      </c>
      <c r="W34" s="5">
        <f>SUM(Tabela242[[#This Row],[Prezent 1]:[Prezent 3]])</f>
        <v>0</v>
      </c>
      <c r="X34" s="8">
        <f>Tabela242[[#This Row],[aktywność punkty]]+Tabela242[[#This Row],[prezentacje punkty]]</f>
        <v>0</v>
      </c>
      <c r="Y34" s="10"/>
      <c r="Z34" s="1" t="str">
        <f t="shared" si="0"/>
        <v>2</v>
      </c>
    </row>
    <row r="35" spans="1:26" ht="15">
      <c r="A35" s="4"/>
      <c r="B35" s="5"/>
      <c r="C35" s="8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/>
      <c r="S35" s="4"/>
      <c r="T35" s="43"/>
      <c r="U35" s="8"/>
      <c r="V35" s="4">
        <f>SUM(Tabela242[[#This Row],[sem1 ]:[sem15]])</f>
        <v>0</v>
      </c>
      <c r="W35" s="5">
        <f>SUM(Tabela242[[#This Row],[Prezent 1]:[Prezent 3]])</f>
        <v>0</v>
      </c>
      <c r="X35" s="8">
        <f>Tabela242[[#This Row],[aktywność punkty]]+Tabela242[[#This Row],[prezentacje punkty]]</f>
        <v>0</v>
      </c>
      <c r="Y35" s="10"/>
      <c r="Z35" s="1" t="str">
        <f t="shared" si="0"/>
        <v>2</v>
      </c>
    </row>
    <row r="36" spans="1:26" ht="15">
      <c r="A36" s="4"/>
      <c r="B36" s="5"/>
      <c r="C36" s="8"/>
      <c r="D36" s="1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/>
      <c r="S36" s="4"/>
      <c r="T36" s="43"/>
      <c r="U36" s="8"/>
      <c r="V36" s="4">
        <f>SUM(Tabela242[[#This Row],[sem1 ]:[sem15]])</f>
        <v>0</v>
      </c>
      <c r="W36" s="5">
        <f>SUM(Tabela242[[#This Row],[Prezent 1]:[Prezent 3]])</f>
        <v>0</v>
      </c>
      <c r="X36" s="8">
        <f>Tabela242[[#This Row],[aktywność punkty]]+Tabela242[[#This Row],[prezentacje punkty]]</f>
        <v>0</v>
      </c>
      <c r="Y36" s="10"/>
      <c r="Z36" s="1" t="str">
        <f t="shared" si="0"/>
        <v>2</v>
      </c>
    </row>
    <row r="37" spans="1:26" ht="15">
      <c r="A37" s="4"/>
      <c r="B37" s="5"/>
      <c r="C37" s="8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/>
      <c r="S37" s="4"/>
      <c r="T37" s="43"/>
      <c r="U37" s="8"/>
      <c r="V37" s="4">
        <f>SUM(Tabela242[[#This Row],[sem1 ]:[sem15]])</f>
        <v>0</v>
      </c>
      <c r="W37" s="5">
        <f>SUM(Tabela242[[#This Row],[Prezent 1]:[Prezent 3]])</f>
        <v>0</v>
      </c>
      <c r="X37" s="8">
        <f>Tabela242[[#This Row],[aktywność punkty]]+Tabela242[[#This Row],[prezentacje punkty]]</f>
        <v>0</v>
      </c>
      <c r="Y37" s="10"/>
      <c r="Z37" s="1" t="str">
        <f t="shared" si="0"/>
        <v>2</v>
      </c>
    </row>
    <row r="38" spans="1:26" ht="15">
      <c r="A38" s="4"/>
      <c r="B38" s="5"/>
      <c r="C38" s="8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/>
      <c r="S38" s="4"/>
      <c r="T38" s="43"/>
      <c r="U38" s="8"/>
      <c r="V38" s="4">
        <f>SUM(Tabela242[[#This Row],[sem1 ]:[sem15]])</f>
        <v>0</v>
      </c>
      <c r="W38" s="5">
        <f>SUM(Tabela242[[#This Row],[Prezent 1]:[Prezent 3]])</f>
        <v>0</v>
      </c>
      <c r="X38" s="8">
        <f>Tabela242[[#This Row],[aktywność punkty]]+Tabela242[[#This Row],[prezentacje punkty]]</f>
        <v>0</v>
      </c>
      <c r="Y38" s="10"/>
      <c r="Z38" s="1" t="str">
        <f t="shared" si="0"/>
        <v>2</v>
      </c>
    </row>
    <row r="39" spans="1:26" ht="15">
      <c r="A39" s="4"/>
      <c r="B39" s="5"/>
      <c r="C39" s="8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/>
      <c r="S39" s="4"/>
      <c r="T39" s="43"/>
      <c r="U39" s="8"/>
      <c r="V39" s="4">
        <f>SUM(Tabela242[[#This Row],[sem1 ]:[sem15]])</f>
        <v>0</v>
      </c>
      <c r="W39" s="5">
        <f>SUM(Tabela242[[#This Row],[Prezent 1]:[Prezent 3]])</f>
        <v>0</v>
      </c>
      <c r="X39" s="8">
        <f>Tabela242[[#This Row],[aktywność punkty]]+Tabela242[[#This Row],[prezentacje punkty]]</f>
        <v>0</v>
      </c>
      <c r="Y39" s="10"/>
      <c r="Z39" s="1" t="str">
        <f t="shared" si="0"/>
        <v>2</v>
      </c>
    </row>
    <row r="40" spans="1:26" ht="15">
      <c r="A40" s="4"/>
      <c r="B40" s="5"/>
      <c r="C40" s="8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/>
      <c r="S40" s="4"/>
      <c r="T40" s="43"/>
      <c r="U40" s="8"/>
      <c r="V40" s="4">
        <f>SUM(Tabela242[[#This Row],[sem1 ]:[sem15]])</f>
        <v>0</v>
      </c>
      <c r="W40" s="5">
        <f>SUM(Tabela242[[#This Row],[Prezent 1]:[Prezent 3]])</f>
        <v>0</v>
      </c>
      <c r="X40" s="8">
        <f>Tabela242[[#This Row],[aktywność punkty]]+Tabela242[[#This Row],[prezentacje punkty]]</f>
        <v>0</v>
      </c>
      <c r="Y40" s="10"/>
      <c r="Z40" s="1" t="str">
        <f t="shared" si="0"/>
        <v>2</v>
      </c>
    </row>
    <row r="41" spans="1:26" ht="15">
      <c r="A41" s="4"/>
      <c r="B41" s="5"/>
      <c r="C41" s="8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/>
      <c r="S41" s="4"/>
      <c r="T41" s="43"/>
      <c r="U41" s="8"/>
      <c r="V41" s="4">
        <f>SUM(Tabela242[[#This Row],[sem1 ]:[sem15]])</f>
        <v>0</v>
      </c>
      <c r="W41" s="5">
        <f>SUM(Tabela242[[#This Row],[Prezent 1]:[Prezent 3]])</f>
        <v>0</v>
      </c>
      <c r="X41" s="8">
        <f>Tabela242[[#This Row],[aktywność punkty]]+Tabela242[[#This Row],[prezentacje punkty]]</f>
        <v>0</v>
      </c>
      <c r="Y41" s="10"/>
      <c r="Z41" s="1" t="str">
        <f t="shared" si="0"/>
        <v>2</v>
      </c>
    </row>
    <row r="42" spans="1:26" ht="15">
      <c r="A42" s="4"/>
      <c r="B42" s="5"/>
      <c r="C42" s="8"/>
      <c r="D42" s="1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/>
      <c r="S42" s="4"/>
      <c r="T42" s="43"/>
      <c r="U42" s="8"/>
      <c r="V42" s="4">
        <f>SUM(Tabela242[[#This Row],[sem1 ]:[sem15]])</f>
        <v>0</v>
      </c>
      <c r="W42" s="5">
        <f>SUM(Tabela242[[#This Row],[Prezent 1]:[Prezent 3]])</f>
        <v>0</v>
      </c>
      <c r="X42" s="8">
        <f>Tabela242[[#This Row],[aktywność punkty]]+Tabela242[[#This Row],[prezentacje punkty]]</f>
        <v>0</v>
      </c>
      <c r="Y42" s="10"/>
      <c r="Z42" s="1" t="str">
        <f t="shared" si="0"/>
        <v>2</v>
      </c>
    </row>
    <row r="43" spans="1:26" ht="15">
      <c r="A43" s="4"/>
      <c r="B43" s="5"/>
      <c r="C43" s="8"/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/>
      <c r="S43" s="4"/>
      <c r="T43" s="43"/>
      <c r="U43" s="8"/>
      <c r="V43" s="4">
        <f>SUM(Tabela242[[#This Row],[sem1 ]:[sem15]])</f>
        <v>0</v>
      </c>
      <c r="W43" s="5">
        <f>SUM(Tabela242[[#This Row],[Prezent 1]:[Prezent 3]])</f>
        <v>0</v>
      </c>
      <c r="X43" s="8">
        <f>Tabela242[[#This Row],[aktywność punkty]]+Tabela242[[#This Row],[prezentacje punkty]]</f>
        <v>0</v>
      </c>
      <c r="Y43" s="10"/>
      <c r="Z43" s="1" t="str">
        <f t="shared" si="0"/>
        <v>2</v>
      </c>
    </row>
    <row r="44" spans="1:26" ht="13.5" thickBot="1">
      <c r="A44" s="11"/>
      <c r="B44" s="12"/>
      <c r="C44" s="14"/>
      <c r="D44" s="1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1"/>
      <c r="T44" s="44"/>
      <c r="U44" s="14"/>
      <c r="V44" s="11">
        <f>SUM(Tabela242[[#This Row],[sem1 ]:[sem15]])</f>
        <v>0</v>
      </c>
      <c r="W44" s="12">
        <f>SUM(Tabela242[[#This Row],[Prezent 1]:[Prezent 3]])</f>
        <v>0</v>
      </c>
      <c r="X44" s="14">
        <f>Tabela242[[#This Row],[aktywność punkty]]+Tabela242[[#This Row],[prezentacje punkty]]</f>
        <v>0</v>
      </c>
      <c r="Y44" s="15"/>
      <c r="Z44" s="1" t="str">
        <f t="shared" si="0"/>
        <v>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B44"/>
  <sheetViews>
    <sheetView workbookViewId="0" topLeftCell="A1">
      <selection activeCell="L5" sqref="L5"/>
    </sheetView>
  </sheetViews>
  <sheetFormatPr defaultColWidth="9.140625" defaultRowHeight="15"/>
  <cols>
    <col min="1" max="1" width="6.8515625" style="1" customWidth="1"/>
    <col min="2" max="2" width="41.8515625" style="1" customWidth="1"/>
    <col min="3" max="3" width="6.00390625" style="1" customWidth="1"/>
    <col min="4" max="18" width="5.7109375" style="1" customWidth="1"/>
    <col min="19" max="21" width="8.7109375" style="1" customWidth="1"/>
    <col min="22" max="23" width="11.421875" style="1" customWidth="1"/>
    <col min="24" max="24" width="9.421875" style="1" customWidth="1"/>
    <col min="25" max="25" width="9.140625" style="3" customWidth="1"/>
    <col min="26" max="16384" width="9.140625" style="1" customWidth="1"/>
  </cols>
  <sheetData>
    <row r="1" ht="13.5" thickBot="1"/>
    <row r="2" spans="2:28" ht="15">
      <c r="B2" s="2" t="s">
        <v>51</v>
      </c>
      <c r="C2" s="2"/>
      <c r="D2" s="2"/>
      <c r="E2" s="2"/>
      <c r="F2" s="2"/>
      <c r="Y2" s="32" t="s">
        <v>43</v>
      </c>
      <c r="Z2" s="33"/>
      <c r="AA2" s="33"/>
      <c r="AB2" s="34"/>
    </row>
    <row r="3" spans="2:28" ht="15">
      <c r="B3" s="1" t="s">
        <v>2</v>
      </c>
      <c r="Y3" s="35" t="s">
        <v>44</v>
      </c>
      <c r="Z3" s="36"/>
      <c r="AA3" s="36"/>
      <c r="AB3" s="37"/>
    </row>
    <row r="4" spans="2:28" ht="15">
      <c r="B4" s="1" t="s">
        <v>1</v>
      </c>
      <c r="Y4" s="35" t="s">
        <v>45</v>
      </c>
      <c r="Z4" s="36"/>
      <c r="AA4" s="36"/>
      <c r="AB4" s="37"/>
    </row>
    <row r="5" spans="2:28" ht="15">
      <c r="B5" s="1" t="s">
        <v>3</v>
      </c>
      <c r="Y5" s="35" t="s">
        <v>46</v>
      </c>
      <c r="Z5" s="36"/>
      <c r="AA5" s="36"/>
      <c r="AB5" s="37"/>
    </row>
    <row r="6" spans="2:28" ht="15">
      <c r="B6" s="1" t="s">
        <v>4</v>
      </c>
      <c r="Y6" s="35" t="s">
        <v>47</v>
      </c>
      <c r="Z6" s="36"/>
      <c r="AA6" s="36"/>
      <c r="AB6" s="37"/>
    </row>
    <row r="7" spans="2:28" ht="15">
      <c r="B7" s="1" t="s">
        <v>32</v>
      </c>
      <c r="Y7" s="35" t="s">
        <v>48</v>
      </c>
      <c r="Z7" s="36"/>
      <c r="AA7" s="36"/>
      <c r="AB7" s="37"/>
    </row>
    <row r="8" spans="25:28" ht="13.5" thickBot="1">
      <c r="Y8" s="38" t="s">
        <v>49</v>
      </c>
      <c r="Z8" s="39"/>
      <c r="AA8" s="39"/>
      <c r="AB8" s="40"/>
    </row>
    <row r="9" ht="13.5" thickBot="1">
      <c r="D9" s="3" t="s">
        <v>33</v>
      </c>
    </row>
    <row r="10" spans="1:25" ht="13.5" thickBot="1">
      <c r="A10" s="57" t="s">
        <v>50</v>
      </c>
      <c r="B10" s="58"/>
      <c r="C10" s="59"/>
      <c r="D10" s="58" t="s">
        <v>15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7" t="s">
        <v>16</v>
      </c>
      <c r="T10" s="58"/>
      <c r="U10" s="59"/>
      <c r="V10" s="57" t="s">
        <v>20</v>
      </c>
      <c r="W10" s="58"/>
      <c r="X10" s="58"/>
      <c r="Y10" s="60"/>
    </row>
    <row r="11" spans="1:26" ht="30" customHeight="1" thickBot="1">
      <c r="A11" s="23" t="s">
        <v>5</v>
      </c>
      <c r="B11" s="24" t="s">
        <v>6</v>
      </c>
      <c r="C11" s="25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6" t="s">
        <v>12</v>
      </c>
      <c r="I11" s="26" t="s">
        <v>13</v>
      </c>
      <c r="J11" s="26" t="s">
        <v>14</v>
      </c>
      <c r="K11" s="26" t="s">
        <v>35</v>
      </c>
      <c r="L11" s="26" t="s">
        <v>36</v>
      </c>
      <c r="M11" s="26" t="s">
        <v>37</v>
      </c>
      <c r="N11" s="26" t="s">
        <v>38</v>
      </c>
      <c r="O11" s="26" t="s">
        <v>39</v>
      </c>
      <c r="P11" s="26" t="s">
        <v>40</v>
      </c>
      <c r="Q11" s="26" t="s">
        <v>41</v>
      </c>
      <c r="R11" s="26" t="s">
        <v>42</v>
      </c>
      <c r="S11" s="29" t="s">
        <v>17</v>
      </c>
      <c r="T11" s="41" t="s">
        <v>18</v>
      </c>
      <c r="U11" s="29" t="s">
        <v>34</v>
      </c>
      <c r="V11" s="29" t="s">
        <v>21</v>
      </c>
      <c r="W11" s="27" t="s">
        <v>22</v>
      </c>
      <c r="X11" s="28" t="s">
        <v>25</v>
      </c>
      <c r="Y11" s="31" t="s">
        <v>19</v>
      </c>
      <c r="Z11" s="6" t="s">
        <v>26</v>
      </c>
    </row>
    <row r="12" spans="1:26" ht="15">
      <c r="A12" s="16"/>
      <c r="B12" s="17"/>
      <c r="C12" s="20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2"/>
      <c r="S12" s="16"/>
      <c r="T12" s="42"/>
      <c r="U12" s="20"/>
      <c r="V12" s="16">
        <f>SUM(Tabela2423[[#This Row],[sem1 ]:[sem15]])</f>
        <v>0</v>
      </c>
      <c r="W12" s="17">
        <f>SUM(Tabela2423[[#This Row],[Prezent 1]:[Prezent 3]])</f>
        <v>0</v>
      </c>
      <c r="X12" s="20">
        <f>Tabela2423[[#This Row],[aktywność punkty]]+Tabela2423[[#This Row],[prezentacje punkty]]</f>
        <v>0</v>
      </c>
      <c r="Y12" s="9"/>
      <c r="Z12" s="1" t="str">
        <f aca="true" t="shared" si="0" ref="Z12:Z44">IF(X12&gt;16,"5",IF(X12&gt;14,"4,5",IF(X12&gt;12.5,"4",IF(X12&gt;10.5,"3,5",IF(X12&gt;9,"3","2")))))</f>
        <v>2</v>
      </c>
    </row>
    <row r="13" spans="1:26" ht="15">
      <c r="A13" s="4"/>
      <c r="B13" s="5"/>
      <c r="C13" s="8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  <c r="S13" s="4"/>
      <c r="T13" s="43"/>
      <c r="U13" s="8"/>
      <c r="V13" s="4">
        <f>SUM(Tabela2423[[#This Row],[sem1 ]:[sem15]])</f>
        <v>0</v>
      </c>
      <c r="W13" s="5">
        <f>SUM(Tabela2423[[#This Row],[Prezent 1]:[Prezent 3]])</f>
        <v>0</v>
      </c>
      <c r="X13" s="8">
        <f>Tabela2423[[#This Row],[aktywność punkty]]+Tabela2423[[#This Row],[prezentacje punkty]]</f>
        <v>0</v>
      </c>
      <c r="Y13" s="10"/>
      <c r="Z13" s="1" t="str">
        <f t="shared" si="0"/>
        <v>2</v>
      </c>
    </row>
    <row r="14" spans="1:26" ht="15">
      <c r="A14" s="4"/>
      <c r="B14" s="5"/>
      <c r="C14" s="8"/>
      <c r="D14" s="1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"/>
      <c r="S14" s="4"/>
      <c r="T14" s="43"/>
      <c r="U14" s="8"/>
      <c r="V14" s="4">
        <f>SUM(Tabela2423[[#This Row],[sem1 ]:[sem15]])</f>
        <v>0</v>
      </c>
      <c r="W14" s="5">
        <f>SUM(Tabela2423[[#This Row],[Prezent 1]:[Prezent 3]])</f>
        <v>0</v>
      </c>
      <c r="X14" s="8">
        <f>Tabela2423[[#This Row],[aktywność punkty]]+Tabela2423[[#This Row],[prezentacje punkty]]</f>
        <v>0</v>
      </c>
      <c r="Y14" s="10"/>
      <c r="Z14" s="1" t="str">
        <f t="shared" si="0"/>
        <v>2</v>
      </c>
    </row>
    <row r="15" spans="1:26" ht="15">
      <c r="A15" s="4"/>
      <c r="B15" s="5"/>
      <c r="C15" s="8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/>
      <c r="S15" s="4"/>
      <c r="T15" s="43"/>
      <c r="U15" s="8"/>
      <c r="V15" s="4">
        <f>SUM(Tabela2423[[#This Row],[sem1 ]:[sem15]])</f>
        <v>0</v>
      </c>
      <c r="W15" s="5">
        <f>SUM(Tabela2423[[#This Row],[Prezent 1]:[Prezent 3]])</f>
        <v>0</v>
      </c>
      <c r="X15" s="8">
        <f>Tabela2423[[#This Row],[aktywność punkty]]+Tabela2423[[#This Row],[prezentacje punkty]]</f>
        <v>0</v>
      </c>
      <c r="Y15" s="10"/>
      <c r="Z15" s="1" t="str">
        <f t="shared" si="0"/>
        <v>2</v>
      </c>
    </row>
    <row r="16" spans="1:26" ht="15">
      <c r="A16" s="4"/>
      <c r="B16" s="5"/>
      <c r="C16" s="8"/>
      <c r="D16" s="1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  <c r="S16" s="4"/>
      <c r="T16" s="43"/>
      <c r="U16" s="8"/>
      <c r="V16" s="4">
        <f>SUM(Tabela2423[[#This Row],[sem1 ]:[sem15]])</f>
        <v>0</v>
      </c>
      <c r="W16" s="5">
        <f>SUM(Tabela2423[[#This Row],[Prezent 1]:[Prezent 3]])</f>
        <v>0</v>
      </c>
      <c r="X16" s="8">
        <f>Tabela2423[[#This Row],[aktywność punkty]]+Tabela2423[[#This Row],[prezentacje punkty]]</f>
        <v>0</v>
      </c>
      <c r="Y16" s="10"/>
      <c r="Z16" s="1" t="str">
        <f t="shared" si="0"/>
        <v>2</v>
      </c>
    </row>
    <row r="17" spans="1:26" ht="15">
      <c r="A17" s="4"/>
      <c r="B17" s="5"/>
      <c r="C17" s="8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/>
      <c r="S17" s="4"/>
      <c r="T17" s="43"/>
      <c r="U17" s="8"/>
      <c r="V17" s="4">
        <f>SUM(Tabela2423[[#This Row],[sem1 ]:[sem15]])</f>
        <v>0</v>
      </c>
      <c r="W17" s="5">
        <f>SUM(Tabela2423[[#This Row],[Prezent 1]:[Prezent 3]])</f>
        <v>0</v>
      </c>
      <c r="X17" s="8">
        <f>Tabela2423[[#This Row],[aktywność punkty]]+Tabela2423[[#This Row],[prezentacje punkty]]</f>
        <v>0</v>
      </c>
      <c r="Y17" s="10"/>
      <c r="Z17" s="1" t="str">
        <f t="shared" si="0"/>
        <v>2</v>
      </c>
    </row>
    <row r="18" spans="1:26" ht="15">
      <c r="A18" s="4"/>
      <c r="B18" s="5"/>
      <c r="C18" s="8"/>
      <c r="D18" s="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/>
      <c r="S18" s="4"/>
      <c r="T18" s="43"/>
      <c r="U18" s="8"/>
      <c r="V18" s="4">
        <f>SUM(Tabela2423[[#This Row],[sem1 ]:[sem15]])</f>
        <v>0</v>
      </c>
      <c r="W18" s="5">
        <f>SUM(Tabela2423[[#This Row],[Prezent 1]:[Prezent 3]])</f>
        <v>0</v>
      </c>
      <c r="X18" s="8">
        <f>Tabela2423[[#This Row],[aktywność punkty]]+Tabela2423[[#This Row],[prezentacje punkty]]</f>
        <v>0</v>
      </c>
      <c r="Y18" s="10"/>
      <c r="Z18" s="1" t="str">
        <f t="shared" si="0"/>
        <v>2</v>
      </c>
    </row>
    <row r="19" spans="1:26" ht="15">
      <c r="A19" s="4"/>
      <c r="B19" s="5"/>
      <c r="C19" s="8"/>
      <c r="D19" s="1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4"/>
      <c r="T19" s="43"/>
      <c r="U19" s="8"/>
      <c r="V19" s="4">
        <f>SUM(Tabela2423[[#This Row],[sem1 ]:[sem15]])</f>
        <v>0</v>
      </c>
      <c r="W19" s="5">
        <f>SUM(Tabela2423[[#This Row],[Prezent 1]:[Prezent 3]])</f>
        <v>0</v>
      </c>
      <c r="X19" s="8">
        <f>Tabela2423[[#This Row],[aktywność punkty]]+Tabela2423[[#This Row],[prezentacje punkty]]</f>
        <v>0</v>
      </c>
      <c r="Y19" s="10"/>
      <c r="Z19" s="1" t="str">
        <f t="shared" si="0"/>
        <v>2</v>
      </c>
    </row>
    <row r="20" spans="1:26" ht="15">
      <c r="A20" s="4"/>
      <c r="B20" s="5"/>
      <c r="C20" s="8"/>
      <c r="D20" s="1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  <c r="S20" s="4"/>
      <c r="T20" s="43"/>
      <c r="U20" s="8"/>
      <c r="V20" s="4">
        <f>SUM(Tabela2423[[#This Row],[sem1 ]:[sem15]])</f>
        <v>0</v>
      </c>
      <c r="W20" s="5">
        <f>SUM(Tabela2423[[#This Row],[Prezent 1]:[Prezent 3]])</f>
        <v>0</v>
      </c>
      <c r="X20" s="8">
        <f>Tabela2423[[#This Row],[aktywność punkty]]+Tabela2423[[#This Row],[prezentacje punkty]]</f>
        <v>0</v>
      </c>
      <c r="Y20" s="10"/>
      <c r="Z20" s="1" t="str">
        <f t="shared" si="0"/>
        <v>2</v>
      </c>
    </row>
    <row r="21" spans="1:26" ht="15">
      <c r="A21" s="4"/>
      <c r="B21" s="5"/>
      <c r="C21" s="8"/>
      <c r="D21" s="1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/>
      <c r="S21" s="4"/>
      <c r="T21" s="43"/>
      <c r="U21" s="8"/>
      <c r="V21" s="4">
        <f>SUM(Tabela2423[[#This Row],[sem1 ]:[sem15]])</f>
        <v>0</v>
      </c>
      <c r="W21" s="5">
        <f>SUM(Tabela2423[[#This Row],[Prezent 1]:[Prezent 3]])</f>
        <v>0</v>
      </c>
      <c r="X21" s="8">
        <f>Tabela2423[[#This Row],[aktywność punkty]]+Tabela2423[[#This Row],[prezentacje punkty]]</f>
        <v>0</v>
      </c>
      <c r="Y21" s="10"/>
      <c r="Z21" s="1" t="str">
        <f t="shared" si="0"/>
        <v>2</v>
      </c>
    </row>
    <row r="22" spans="1:26" ht="15">
      <c r="A22" s="4"/>
      <c r="B22" s="5"/>
      <c r="C22" s="8"/>
      <c r="D22" s="1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7"/>
      <c r="S22" s="4"/>
      <c r="T22" s="43"/>
      <c r="U22" s="8"/>
      <c r="V22" s="4">
        <f>SUM(Tabela2423[[#This Row],[sem1 ]:[sem15]])</f>
        <v>0</v>
      </c>
      <c r="W22" s="5">
        <f>SUM(Tabela2423[[#This Row],[Prezent 1]:[Prezent 3]])</f>
        <v>0</v>
      </c>
      <c r="X22" s="8">
        <f>Tabela2423[[#This Row],[aktywność punkty]]+Tabela2423[[#This Row],[prezentacje punkty]]</f>
        <v>0</v>
      </c>
      <c r="Y22" s="10"/>
      <c r="Z22" s="1" t="str">
        <f t="shared" si="0"/>
        <v>2</v>
      </c>
    </row>
    <row r="23" spans="1:26" ht="15">
      <c r="A23" s="4"/>
      <c r="B23" s="5"/>
      <c r="C23" s="8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  <c r="S23" s="4"/>
      <c r="T23" s="43"/>
      <c r="U23" s="8"/>
      <c r="V23" s="4">
        <f>SUM(Tabela2423[[#This Row],[sem1 ]:[sem15]])</f>
        <v>0</v>
      </c>
      <c r="W23" s="5">
        <f>SUM(Tabela2423[[#This Row],[Prezent 1]:[Prezent 3]])</f>
        <v>0</v>
      </c>
      <c r="X23" s="8">
        <f>Tabela2423[[#This Row],[aktywność punkty]]+Tabela2423[[#This Row],[prezentacje punkty]]</f>
        <v>0</v>
      </c>
      <c r="Y23" s="10"/>
      <c r="Z23" s="1" t="str">
        <f t="shared" si="0"/>
        <v>2</v>
      </c>
    </row>
    <row r="24" spans="1:26" ht="15">
      <c r="A24" s="4"/>
      <c r="B24" s="5"/>
      <c r="C24" s="8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4"/>
      <c r="T24" s="43"/>
      <c r="U24" s="8"/>
      <c r="V24" s="4">
        <f>SUM(Tabela2423[[#This Row],[sem1 ]:[sem15]])</f>
        <v>0</v>
      </c>
      <c r="W24" s="5">
        <f>SUM(Tabela2423[[#This Row],[Prezent 1]:[Prezent 3]])</f>
        <v>0</v>
      </c>
      <c r="X24" s="8">
        <f>Tabela2423[[#This Row],[aktywność punkty]]+Tabela2423[[#This Row],[prezentacje punkty]]</f>
        <v>0</v>
      </c>
      <c r="Y24" s="10"/>
      <c r="Z24" s="1" t="str">
        <f t="shared" si="0"/>
        <v>2</v>
      </c>
    </row>
    <row r="25" spans="1:26" ht="15">
      <c r="A25" s="4"/>
      <c r="B25" s="5"/>
      <c r="C25" s="8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4"/>
      <c r="T25" s="43"/>
      <c r="U25" s="8"/>
      <c r="V25" s="4">
        <f>SUM(Tabela2423[[#This Row],[sem1 ]:[sem15]])</f>
        <v>0</v>
      </c>
      <c r="W25" s="5">
        <f>SUM(Tabela2423[[#This Row],[Prezent 1]:[Prezent 3]])</f>
        <v>0</v>
      </c>
      <c r="X25" s="8">
        <f>Tabela2423[[#This Row],[aktywność punkty]]+Tabela2423[[#This Row],[prezentacje punkty]]</f>
        <v>0</v>
      </c>
      <c r="Y25" s="10"/>
      <c r="Z25" s="1" t="str">
        <f t="shared" si="0"/>
        <v>2</v>
      </c>
    </row>
    <row r="26" spans="1:26" ht="15">
      <c r="A26" s="4"/>
      <c r="B26" s="5"/>
      <c r="C26" s="8"/>
      <c r="D26" s="1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4"/>
      <c r="T26" s="43"/>
      <c r="U26" s="8"/>
      <c r="V26" s="4">
        <f>SUM(Tabela2423[[#This Row],[sem1 ]:[sem15]])</f>
        <v>0</v>
      </c>
      <c r="W26" s="5">
        <f>SUM(Tabela2423[[#This Row],[Prezent 1]:[Prezent 3]])</f>
        <v>0</v>
      </c>
      <c r="X26" s="8">
        <f>Tabela2423[[#This Row],[aktywność punkty]]+Tabela2423[[#This Row],[prezentacje punkty]]</f>
        <v>0</v>
      </c>
      <c r="Y26" s="10"/>
      <c r="Z26" s="1" t="str">
        <f t="shared" si="0"/>
        <v>2</v>
      </c>
    </row>
    <row r="27" spans="1:26" ht="15">
      <c r="A27" s="4"/>
      <c r="B27" s="5"/>
      <c r="C27" s="8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  <c r="S27" s="4"/>
      <c r="T27" s="43"/>
      <c r="U27" s="8"/>
      <c r="V27" s="4">
        <f>SUM(Tabela2423[[#This Row],[sem1 ]:[sem15]])</f>
        <v>0</v>
      </c>
      <c r="W27" s="5">
        <f>SUM(Tabela2423[[#This Row],[Prezent 1]:[Prezent 3]])</f>
        <v>0</v>
      </c>
      <c r="X27" s="8">
        <f>Tabela2423[[#This Row],[aktywność punkty]]+Tabela2423[[#This Row],[prezentacje punkty]]</f>
        <v>0</v>
      </c>
      <c r="Y27" s="10"/>
      <c r="Z27" s="1" t="str">
        <f t="shared" si="0"/>
        <v>2</v>
      </c>
    </row>
    <row r="28" spans="1:26" ht="15">
      <c r="A28" s="4"/>
      <c r="B28" s="5"/>
      <c r="C28" s="8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  <c r="S28" s="4"/>
      <c r="T28" s="43"/>
      <c r="U28" s="8"/>
      <c r="V28" s="4">
        <f>SUM(Tabela2423[[#This Row],[sem1 ]:[sem15]])</f>
        <v>0</v>
      </c>
      <c r="W28" s="5">
        <f>SUM(Tabela2423[[#This Row],[Prezent 1]:[Prezent 3]])</f>
        <v>0</v>
      </c>
      <c r="X28" s="8">
        <f>Tabela2423[[#This Row],[aktywność punkty]]+Tabela2423[[#This Row],[prezentacje punkty]]</f>
        <v>0</v>
      </c>
      <c r="Y28" s="10"/>
      <c r="Z28" s="1" t="str">
        <f t="shared" si="0"/>
        <v>2</v>
      </c>
    </row>
    <row r="29" spans="1:26" ht="15">
      <c r="A29" s="4"/>
      <c r="B29" s="5"/>
      <c r="C29" s="8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/>
      <c r="S29" s="4"/>
      <c r="T29" s="43"/>
      <c r="U29" s="8"/>
      <c r="V29" s="4">
        <f>SUM(Tabela2423[[#This Row],[sem1 ]:[sem15]])</f>
        <v>0</v>
      </c>
      <c r="W29" s="5">
        <f>SUM(Tabela2423[[#This Row],[Prezent 1]:[Prezent 3]])</f>
        <v>0</v>
      </c>
      <c r="X29" s="8">
        <f>Tabela2423[[#This Row],[aktywność punkty]]+Tabela2423[[#This Row],[prezentacje punkty]]</f>
        <v>0</v>
      </c>
      <c r="Y29" s="10"/>
      <c r="Z29" s="1" t="str">
        <f t="shared" si="0"/>
        <v>2</v>
      </c>
    </row>
    <row r="30" spans="1:26" ht="15">
      <c r="A30" s="4"/>
      <c r="B30" s="5"/>
      <c r="C30" s="8"/>
      <c r="D30" s="1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/>
      <c r="S30" s="4"/>
      <c r="T30" s="43"/>
      <c r="U30" s="8"/>
      <c r="V30" s="4">
        <f>SUM(Tabela2423[[#This Row],[sem1 ]:[sem15]])</f>
        <v>0</v>
      </c>
      <c r="W30" s="5">
        <f>SUM(Tabela2423[[#This Row],[Prezent 1]:[Prezent 3]])</f>
        <v>0</v>
      </c>
      <c r="X30" s="8">
        <f>Tabela2423[[#This Row],[aktywność punkty]]+Tabela2423[[#This Row],[prezentacje punkty]]</f>
        <v>0</v>
      </c>
      <c r="Y30" s="10"/>
      <c r="Z30" s="1" t="str">
        <f t="shared" si="0"/>
        <v>2</v>
      </c>
    </row>
    <row r="31" spans="1:26" ht="15">
      <c r="A31" s="4"/>
      <c r="B31" s="5"/>
      <c r="C31" s="8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/>
      <c r="S31" s="4"/>
      <c r="T31" s="43"/>
      <c r="U31" s="8"/>
      <c r="V31" s="4">
        <f>SUM(Tabela2423[[#This Row],[sem1 ]:[sem15]])</f>
        <v>0</v>
      </c>
      <c r="W31" s="5">
        <f>SUM(Tabela2423[[#This Row],[Prezent 1]:[Prezent 3]])</f>
        <v>0</v>
      </c>
      <c r="X31" s="8">
        <f>Tabela2423[[#This Row],[aktywność punkty]]+Tabela2423[[#This Row],[prezentacje punkty]]</f>
        <v>0</v>
      </c>
      <c r="Y31" s="10"/>
      <c r="Z31" s="1" t="str">
        <f t="shared" si="0"/>
        <v>2</v>
      </c>
    </row>
    <row r="32" spans="1:26" ht="15">
      <c r="A32" s="4"/>
      <c r="B32" s="5"/>
      <c r="C32" s="8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/>
      <c r="S32" s="4"/>
      <c r="T32" s="43"/>
      <c r="U32" s="8"/>
      <c r="V32" s="4">
        <f>SUM(Tabela2423[[#This Row],[sem1 ]:[sem15]])</f>
        <v>0</v>
      </c>
      <c r="W32" s="5">
        <f>SUM(Tabela2423[[#This Row],[Prezent 1]:[Prezent 3]])</f>
        <v>0</v>
      </c>
      <c r="X32" s="8">
        <f>Tabela2423[[#This Row],[aktywność punkty]]+Tabela2423[[#This Row],[prezentacje punkty]]</f>
        <v>0</v>
      </c>
      <c r="Y32" s="10"/>
      <c r="Z32" s="1" t="str">
        <f t="shared" si="0"/>
        <v>2</v>
      </c>
    </row>
    <row r="33" spans="1:26" ht="15">
      <c r="A33" s="4"/>
      <c r="B33" s="5"/>
      <c r="C33" s="8"/>
      <c r="D33" s="1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"/>
      <c r="S33" s="4"/>
      <c r="T33" s="43"/>
      <c r="U33" s="8"/>
      <c r="V33" s="4">
        <f>SUM(Tabela2423[[#This Row],[sem1 ]:[sem15]])</f>
        <v>0</v>
      </c>
      <c r="W33" s="5">
        <f>SUM(Tabela2423[[#This Row],[Prezent 1]:[Prezent 3]])</f>
        <v>0</v>
      </c>
      <c r="X33" s="8">
        <f>Tabela2423[[#This Row],[aktywność punkty]]+Tabela2423[[#This Row],[prezentacje punkty]]</f>
        <v>0</v>
      </c>
      <c r="Y33" s="10"/>
      <c r="Z33" s="1" t="str">
        <f t="shared" si="0"/>
        <v>2</v>
      </c>
    </row>
    <row r="34" spans="1:26" ht="15">
      <c r="A34" s="4"/>
      <c r="B34" s="5"/>
      <c r="C34" s="8"/>
      <c r="D34" s="1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"/>
      <c r="S34" s="4"/>
      <c r="T34" s="43"/>
      <c r="U34" s="8"/>
      <c r="V34" s="4">
        <f>SUM(Tabela2423[[#This Row],[sem1 ]:[sem15]])</f>
        <v>0</v>
      </c>
      <c r="W34" s="5">
        <f>SUM(Tabela2423[[#This Row],[Prezent 1]:[Prezent 3]])</f>
        <v>0</v>
      </c>
      <c r="X34" s="8">
        <f>Tabela2423[[#This Row],[aktywność punkty]]+Tabela2423[[#This Row],[prezentacje punkty]]</f>
        <v>0</v>
      </c>
      <c r="Y34" s="10"/>
      <c r="Z34" s="1" t="str">
        <f t="shared" si="0"/>
        <v>2</v>
      </c>
    </row>
    <row r="35" spans="1:26" ht="15">
      <c r="A35" s="4"/>
      <c r="B35" s="5"/>
      <c r="C35" s="8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/>
      <c r="S35" s="4"/>
      <c r="T35" s="43"/>
      <c r="U35" s="8"/>
      <c r="V35" s="4">
        <f>SUM(Tabela2423[[#This Row],[sem1 ]:[sem15]])</f>
        <v>0</v>
      </c>
      <c r="W35" s="5">
        <f>SUM(Tabela2423[[#This Row],[Prezent 1]:[Prezent 3]])</f>
        <v>0</v>
      </c>
      <c r="X35" s="8">
        <f>Tabela2423[[#This Row],[aktywność punkty]]+Tabela2423[[#This Row],[prezentacje punkty]]</f>
        <v>0</v>
      </c>
      <c r="Y35" s="10"/>
      <c r="Z35" s="1" t="str">
        <f t="shared" si="0"/>
        <v>2</v>
      </c>
    </row>
    <row r="36" spans="1:26" ht="15">
      <c r="A36" s="4"/>
      <c r="B36" s="5"/>
      <c r="C36" s="8"/>
      <c r="D36" s="1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/>
      <c r="S36" s="4"/>
      <c r="T36" s="43"/>
      <c r="U36" s="8"/>
      <c r="V36" s="4">
        <f>SUM(Tabela2423[[#This Row],[sem1 ]:[sem15]])</f>
        <v>0</v>
      </c>
      <c r="W36" s="5">
        <f>SUM(Tabela2423[[#This Row],[Prezent 1]:[Prezent 3]])</f>
        <v>0</v>
      </c>
      <c r="X36" s="8">
        <f>Tabela2423[[#This Row],[aktywność punkty]]+Tabela2423[[#This Row],[prezentacje punkty]]</f>
        <v>0</v>
      </c>
      <c r="Y36" s="10"/>
      <c r="Z36" s="1" t="str">
        <f t="shared" si="0"/>
        <v>2</v>
      </c>
    </row>
    <row r="37" spans="1:26" ht="15">
      <c r="A37" s="4"/>
      <c r="B37" s="5"/>
      <c r="C37" s="8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/>
      <c r="S37" s="4"/>
      <c r="T37" s="43"/>
      <c r="U37" s="8"/>
      <c r="V37" s="4">
        <f>SUM(Tabela2423[[#This Row],[sem1 ]:[sem15]])</f>
        <v>0</v>
      </c>
      <c r="W37" s="5">
        <f>SUM(Tabela2423[[#This Row],[Prezent 1]:[Prezent 3]])</f>
        <v>0</v>
      </c>
      <c r="X37" s="8">
        <f>Tabela2423[[#This Row],[aktywność punkty]]+Tabela2423[[#This Row],[prezentacje punkty]]</f>
        <v>0</v>
      </c>
      <c r="Y37" s="10"/>
      <c r="Z37" s="1" t="str">
        <f t="shared" si="0"/>
        <v>2</v>
      </c>
    </row>
    <row r="38" spans="1:26" ht="15">
      <c r="A38" s="4"/>
      <c r="B38" s="5"/>
      <c r="C38" s="8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/>
      <c r="S38" s="4"/>
      <c r="T38" s="43"/>
      <c r="U38" s="8"/>
      <c r="V38" s="4">
        <f>SUM(Tabela2423[[#This Row],[sem1 ]:[sem15]])</f>
        <v>0</v>
      </c>
      <c r="W38" s="5">
        <f>SUM(Tabela2423[[#This Row],[Prezent 1]:[Prezent 3]])</f>
        <v>0</v>
      </c>
      <c r="X38" s="8">
        <f>Tabela2423[[#This Row],[aktywność punkty]]+Tabela2423[[#This Row],[prezentacje punkty]]</f>
        <v>0</v>
      </c>
      <c r="Y38" s="10"/>
      <c r="Z38" s="1" t="str">
        <f t="shared" si="0"/>
        <v>2</v>
      </c>
    </row>
    <row r="39" spans="1:26" ht="15">
      <c r="A39" s="4"/>
      <c r="B39" s="5"/>
      <c r="C39" s="8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/>
      <c r="S39" s="4"/>
      <c r="T39" s="43"/>
      <c r="U39" s="8"/>
      <c r="V39" s="4">
        <f>SUM(Tabela2423[[#This Row],[sem1 ]:[sem15]])</f>
        <v>0</v>
      </c>
      <c r="W39" s="5">
        <f>SUM(Tabela2423[[#This Row],[Prezent 1]:[Prezent 3]])</f>
        <v>0</v>
      </c>
      <c r="X39" s="8">
        <f>Tabela2423[[#This Row],[aktywność punkty]]+Tabela2423[[#This Row],[prezentacje punkty]]</f>
        <v>0</v>
      </c>
      <c r="Y39" s="10"/>
      <c r="Z39" s="1" t="str">
        <f t="shared" si="0"/>
        <v>2</v>
      </c>
    </row>
    <row r="40" spans="1:26" ht="15">
      <c r="A40" s="4"/>
      <c r="B40" s="5"/>
      <c r="C40" s="8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/>
      <c r="S40" s="4"/>
      <c r="T40" s="43"/>
      <c r="U40" s="8"/>
      <c r="V40" s="4">
        <f>SUM(Tabela2423[[#This Row],[sem1 ]:[sem15]])</f>
        <v>0</v>
      </c>
      <c r="W40" s="5">
        <f>SUM(Tabela2423[[#This Row],[Prezent 1]:[Prezent 3]])</f>
        <v>0</v>
      </c>
      <c r="X40" s="8">
        <f>Tabela2423[[#This Row],[aktywność punkty]]+Tabela2423[[#This Row],[prezentacje punkty]]</f>
        <v>0</v>
      </c>
      <c r="Y40" s="10"/>
      <c r="Z40" s="1" t="str">
        <f t="shared" si="0"/>
        <v>2</v>
      </c>
    </row>
    <row r="41" spans="1:26" ht="15">
      <c r="A41" s="4"/>
      <c r="B41" s="5"/>
      <c r="C41" s="8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/>
      <c r="S41" s="4"/>
      <c r="T41" s="43"/>
      <c r="U41" s="8"/>
      <c r="V41" s="4">
        <f>SUM(Tabela2423[[#This Row],[sem1 ]:[sem15]])</f>
        <v>0</v>
      </c>
      <c r="W41" s="5">
        <f>SUM(Tabela2423[[#This Row],[Prezent 1]:[Prezent 3]])</f>
        <v>0</v>
      </c>
      <c r="X41" s="8">
        <f>Tabela2423[[#This Row],[aktywność punkty]]+Tabela2423[[#This Row],[prezentacje punkty]]</f>
        <v>0</v>
      </c>
      <c r="Y41" s="10"/>
      <c r="Z41" s="1" t="str">
        <f t="shared" si="0"/>
        <v>2</v>
      </c>
    </row>
    <row r="42" spans="1:26" ht="15">
      <c r="A42" s="4"/>
      <c r="B42" s="5"/>
      <c r="C42" s="8"/>
      <c r="D42" s="1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/>
      <c r="S42" s="4"/>
      <c r="T42" s="43"/>
      <c r="U42" s="8"/>
      <c r="V42" s="4">
        <f>SUM(Tabela2423[[#This Row],[sem1 ]:[sem15]])</f>
        <v>0</v>
      </c>
      <c r="W42" s="5">
        <f>SUM(Tabela2423[[#This Row],[Prezent 1]:[Prezent 3]])</f>
        <v>0</v>
      </c>
      <c r="X42" s="8">
        <f>Tabela2423[[#This Row],[aktywność punkty]]+Tabela2423[[#This Row],[prezentacje punkty]]</f>
        <v>0</v>
      </c>
      <c r="Y42" s="10"/>
      <c r="Z42" s="1" t="str">
        <f t="shared" si="0"/>
        <v>2</v>
      </c>
    </row>
    <row r="43" spans="1:26" ht="15">
      <c r="A43" s="4"/>
      <c r="B43" s="5"/>
      <c r="C43" s="8"/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/>
      <c r="S43" s="4"/>
      <c r="T43" s="43"/>
      <c r="U43" s="8"/>
      <c r="V43" s="4">
        <f>SUM(Tabela2423[[#This Row],[sem1 ]:[sem15]])</f>
        <v>0</v>
      </c>
      <c r="W43" s="5">
        <f>SUM(Tabela2423[[#This Row],[Prezent 1]:[Prezent 3]])</f>
        <v>0</v>
      </c>
      <c r="X43" s="8">
        <f>Tabela2423[[#This Row],[aktywność punkty]]+Tabela2423[[#This Row],[prezentacje punkty]]</f>
        <v>0</v>
      </c>
      <c r="Y43" s="10"/>
      <c r="Z43" s="1" t="str">
        <f t="shared" si="0"/>
        <v>2</v>
      </c>
    </row>
    <row r="44" spans="1:26" ht="13.5" thickBot="1">
      <c r="A44" s="11"/>
      <c r="B44" s="12"/>
      <c r="C44" s="14"/>
      <c r="D44" s="1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1"/>
      <c r="T44" s="44"/>
      <c r="U44" s="14"/>
      <c r="V44" s="11">
        <f>SUM(Tabela2423[[#This Row],[sem1 ]:[sem15]])</f>
        <v>0</v>
      </c>
      <c r="W44" s="12">
        <f>SUM(Tabela2423[[#This Row],[Prezent 1]:[Prezent 3]])</f>
        <v>0</v>
      </c>
      <c r="X44" s="14">
        <f>Tabela2423[[#This Row],[aktywność punkty]]+Tabela2423[[#This Row],[prezentacje punkty]]</f>
        <v>0</v>
      </c>
      <c r="Y44" s="15"/>
      <c r="Z44" s="1" t="str">
        <f t="shared" si="0"/>
        <v>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Domian</dc:creator>
  <cp:keywords/>
  <dc:description/>
  <cp:lastModifiedBy>malgosiapiecyk@gmail.com</cp:lastModifiedBy>
  <dcterms:created xsi:type="dcterms:W3CDTF">2017-02-15T14:54:44Z</dcterms:created>
  <dcterms:modified xsi:type="dcterms:W3CDTF">2017-06-29T09:07:43Z</dcterms:modified>
  <cp:category/>
  <cp:version/>
  <cp:contentType/>
  <cp:contentStatus/>
</cp:coreProperties>
</file>